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z.ozdemir1\Desktop\"/>
    </mc:Choice>
  </mc:AlternateContent>
  <bookViews>
    <workbookView xWindow="0" yWindow="0" windowWidth="28800" windowHeight="12795"/>
  </bookViews>
  <sheets>
    <sheet name="sgb anket " sheetId="23" r:id="rId1"/>
  </sheets>
  <externalReferences>
    <externalReference r:id="rId2"/>
  </externalReferences>
  <definedNames>
    <definedName name="_xlnm.Print_Area" localSheetId="0">'sgb anket 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3" l="1"/>
  <c r="I25" i="23"/>
  <c r="H25" i="23"/>
  <c r="J24" i="23"/>
  <c r="E24" i="23"/>
  <c r="D24" i="23"/>
  <c r="I24" i="23" s="1"/>
  <c r="C24" i="23"/>
  <c r="H24" i="23" s="1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7" i="23"/>
  <c r="I17" i="23"/>
  <c r="H17" i="23"/>
  <c r="J16" i="23"/>
  <c r="I16" i="23"/>
  <c r="H16" i="23"/>
  <c r="G16" i="23"/>
  <c r="J15" i="23"/>
  <c r="I15" i="23"/>
  <c r="H15" i="23"/>
  <c r="G15" i="23"/>
  <c r="J14" i="23"/>
  <c r="I14" i="23"/>
  <c r="H14" i="23"/>
  <c r="J13" i="23"/>
  <c r="I13" i="23"/>
  <c r="H13" i="23"/>
  <c r="G13" i="23"/>
</calcChain>
</file>

<file path=xl/sharedStrings.xml><?xml version="1.0" encoding="utf-8"?>
<sst xmlns="http://schemas.openxmlformats.org/spreadsheetml/2006/main" count="24" uniqueCount="21">
  <si>
    <t>NO</t>
  </si>
  <si>
    <t>Sorular</t>
  </si>
  <si>
    <t>Evet</t>
  </si>
  <si>
    <t>Hayır</t>
  </si>
  <si>
    <t>Kısmen</t>
  </si>
  <si>
    <t>Açıklama</t>
  </si>
  <si>
    <t>İç Kontrol Sisteminin geliştirilmesine yönelik  Strateji Geliştirme Başkanlığı tarafından bilgilendirmeler yapılmaktadır.</t>
  </si>
  <si>
    <t>İÇ KONTROL DAİRE BAŞKANLIĞI İÇ KONTROL FARKINDALIK EĞİTİM ANKETİ SONUÇ DEĞERLENDİRME RAPORU</t>
  </si>
  <si>
    <r>
      <t>Görüş ve Öneriler:</t>
    </r>
    <r>
      <rPr>
        <b/>
        <sz val="12"/>
        <color theme="1"/>
        <rFont val="Calibri"/>
        <family val="2"/>
        <charset val="162"/>
        <scheme val="minor"/>
      </rPr>
      <t xml:space="preserve"> İç Kontrol Mekanizmalarını tüm mevzuatıyla beraber ögrenilmesi ve kurumun işleyişinin mevzuatta olması için gerekli bilgilendirme toplantılarına katılım sağlanmak</t>
    </r>
  </si>
  <si>
    <t xml:space="preserve">Biriminizde kamu iç kontrol standartları bilinmekte midir?
</t>
  </si>
  <si>
    <t xml:space="preserve">Biriminizde kamu iç kontrole ilişkin peryodik toplantılar yapılıyor mu?
</t>
  </si>
  <si>
    <t xml:space="preserve">İç Kontrol Standartlarını bilmekteyim.
</t>
  </si>
  <si>
    <t xml:space="preserve">Birimimde İç Kontrol Sistemi kapsamında tarafıma verilen görevleri bilmekteyim.
</t>
  </si>
  <si>
    <t xml:space="preserve">İç kontrol sistemi ile ilgili kavramlar biliniyor mu?
</t>
  </si>
  <si>
    <t xml:space="preserve">Yöneticiler iç kontrol sistemini benimsiyor ve personele örnek oluyor mu?
</t>
  </si>
  <si>
    <t xml:space="preserve">Biriminizde İç Kontrol Sisteminin etkin bir şekilde işleyip işlemediğinin kontrolü sürekli olarak izlenmekte ve önlemler alınmaktamıdır ?
</t>
  </si>
  <si>
    <t xml:space="preserve">Bu tür çalışmaların yapılmasını önemsiyor musunuz? Tekrar yapılmasını ister misiniz?
</t>
  </si>
  <si>
    <t xml:space="preserve">İç Kontrolün temel amaçlarına (Faaliyetlerin etkili ve verimli olması, yasa ve düzenlemelere uygunluğunu) uyulduğunu düşünüyorum.
</t>
  </si>
  <si>
    <t xml:space="preserve">     İç Kontrol sistemi ve işleyişi ile ilgili Strateji Geliştirme Başkanlığı farkındalık durumunu belirlemek ve iç kontrol hakkında ulaşmış oldukları noktayı tespit etmek amacıyla , aşağıda başlıklar halinde sorulan sorularla  Strateji Geliştirme Başkanlığı personelinin konu hakındaki mevcut durumları grafiklerle analiz edilmiş ve değerlendirme yapılmıştır.</t>
  </si>
  <si>
    <t xml:space="preserve"> Strateji Geliştirme Başkanlığı İç Kontrol Sistemi ve işleyişi hakkında düzenlenen anket sonuçlarına göre; 
Katılımcıların % 89'i tarafından iç kontrol Farkındalık eğitimi çalışmalarının yapılmasını önemsediği ve tekrarlanması gerektiği düşünülmekte fakat katılımcıların  % 56 'u Biriminizde kamu iç kontrol standartları bilinmekte olup, birim personelinin %50'nün İç Kontrolün temel amaçlarına uyulduğunu düşündüğü görülmektedir. </t>
  </si>
  <si>
    <r>
      <t xml:space="preserve">İÇ KONTROL DEĞERLENDİRME ANKET SONUÇLARI
</t>
    </r>
    <r>
      <rPr>
        <b/>
        <sz val="16"/>
        <color theme="1"/>
        <rFont val="Calibri"/>
        <family val="2"/>
        <charset val="162"/>
        <scheme val="minor"/>
      </rPr>
      <t>(28.07.2017 Strateji Geliştirme Başkanlığı)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</si>
</sst>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\ _T_L_-;\-* #,##0.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1"/>
    <xf numFmtId="0" fontId="2" fillId="0" borderId="0" xfId="1" applyFont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65" fontId="0" fillId="0" borderId="0" xfId="3" applyNumberFormat="1" applyFont="1"/>
    <xf numFmtId="0" fontId="6" fillId="0" borderId="3" xfId="1" applyBorder="1" applyAlignment="1">
      <alignment vertical="center" wrapText="1"/>
    </xf>
    <xf numFmtId="0" fontId="6" fillId="0" borderId="5" xfId="1" applyBorder="1"/>
    <xf numFmtId="0" fontId="6" fillId="0" borderId="0" xfId="1" applyBorder="1"/>
    <xf numFmtId="0" fontId="6" fillId="0" borderId="6" xfId="1" applyBorder="1"/>
    <xf numFmtId="0" fontId="3" fillId="4" borderId="4" xfId="1" applyFont="1" applyFill="1" applyBorder="1" applyAlignment="1">
      <alignment horizontal="center" vertical="center" wrapText="1"/>
    </xf>
    <xf numFmtId="0" fontId="6" fillId="0" borderId="7" xfId="1" applyBorder="1"/>
    <xf numFmtId="0" fontId="0" fillId="0" borderId="0" xfId="1" applyFont="1"/>
    <xf numFmtId="9" fontId="5" fillId="0" borderId="0" xfId="4" applyFont="1"/>
    <xf numFmtId="0" fontId="11" fillId="0" borderId="0" xfId="1" applyFont="1"/>
    <xf numFmtId="0" fontId="11" fillId="4" borderId="0" xfId="1" applyFont="1" applyFill="1"/>
    <xf numFmtId="9" fontId="11" fillId="0" borderId="0" xfId="2" applyNumberFormat="1" applyFont="1"/>
    <xf numFmtId="9" fontId="11" fillId="4" borderId="0" xfId="2" applyNumberFormat="1" applyFont="1" applyFill="1"/>
    <xf numFmtId="0" fontId="11" fillId="0" borderId="0" xfId="1" applyFont="1" applyBorder="1"/>
    <xf numFmtId="0" fontId="11" fillId="4" borderId="9" xfId="1" applyFont="1" applyFill="1" applyBorder="1"/>
    <xf numFmtId="0" fontId="12" fillId="4" borderId="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6" fillId="0" borderId="12" xfId="1" applyBorder="1" applyAlignment="1">
      <alignment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0" fontId="5" fillId="5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</cellXfs>
  <cellStyles count="5">
    <cellStyle name="Normal" xfId="0" builtinId="0"/>
    <cellStyle name="Normal 2" xfId="1"/>
    <cellStyle name="Virgül 2" xfId="3"/>
    <cellStyle name="Yüzde" xfId="4" builtinId="5"/>
    <cellStyle name="Yüzde 2" xfId="2"/>
  </cellStyles>
  <dxfs count="0"/>
  <tableStyles count="0" defaultTableStyle="TableStyleMedium2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258513145557746"/>
          <c:w val="1"/>
          <c:h val="0.71277726032942801"/>
        </c:manualLayout>
      </c:layout>
      <c:pie3DChart>
        <c:varyColors val="1"/>
        <c:ser>
          <c:idx val="1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explosion val="21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97-4362-90CB-1B08DF43A289}"/>
              </c:ext>
            </c:extLst>
          </c:dPt>
          <c:dPt>
            <c:idx val="1"/>
            <c:bubble3D val="0"/>
            <c:explosion val="18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97-4362-90CB-1B08DF43A289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97-4362-90CB-1B08DF43A289}"/>
              </c:ext>
            </c:extLst>
          </c:dPt>
          <c:dLbls>
            <c:dLbl>
              <c:idx val="0"/>
              <c:layout>
                <c:manualLayout>
                  <c:x val="-0.15992290161048034"/>
                  <c:y val="6.4913098405750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97-4362-90CB-1B08DF43A2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840888354897265"/>
                  <c:y val="-5.36264770866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97-4362-90CB-1B08DF43A2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'sgb anket '!$H$13:$J$13</c:f>
              <c:numCache>
                <c:formatCode>0%</c:formatCode>
                <c:ptCount val="3"/>
                <c:pt idx="0">
                  <c:v>0.22222222222222221</c:v>
                </c:pt>
                <c:pt idx="1">
                  <c:v>0.22222222222222221</c:v>
                </c:pt>
                <c:pt idx="2">
                  <c:v>0.55555555555555558</c:v>
                </c:pt>
              </c:numCache>
            </c:numRef>
          </c:cat>
          <c:val>
            <c:numRef>
              <c:f>'sgb anket '!$H$13:$J$13</c:f>
              <c:numCache>
                <c:formatCode>0%</c:formatCode>
                <c:ptCount val="3"/>
                <c:pt idx="0">
                  <c:v>0.22222222222222221</c:v>
                </c:pt>
                <c:pt idx="1">
                  <c:v>0.22222222222222221</c:v>
                </c:pt>
                <c:pt idx="2">
                  <c:v>0.55555555555555558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97-4362-90CB-1B08DF43A289}"/>
            </c:ext>
          </c:extLst>
        </c:ser>
        <c:ser>
          <c:idx val="0"/>
          <c:order val="1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E97-4362-90CB-1B08DF43A28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E97-4362-90CB-1B08DF43A28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E97-4362-90CB-1B08DF43A289}"/>
              </c:ext>
            </c:extLst>
          </c:dPt>
          <c:dLbls>
            <c:dLbl>
              <c:idx val="1"/>
              <c:layout>
                <c:manualLayout>
                  <c:x val="-0.12386690517188546"/>
                  <c:y val="-8.2998629596079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E97-4362-90CB-1B08DF43A2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612272988169472"/>
                  <c:y val="3.966738670940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E97-4362-90CB-1B08DF43A2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'!$H$14:$J$14</c:f>
              <c:numCache>
                <c:formatCode>0%</c:formatCode>
                <c:ptCount val="3"/>
                <c:pt idx="0">
                  <c:v>0.44444444444444442</c:v>
                </c:pt>
                <c:pt idx="1">
                  <c:v>0.1111111111111111</c:v>
                </c:pt>
                <c:pt idx="2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E97-4362-90CB-1B08DF43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491685695762947E-2"/>
          <c:w val="1"/>
          <c:h val="0.7533217988793135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F8-4254-AB71-EB44E8B016D4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6F8-4254-AB71-EB44E8B016D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6F8-4254-AB71-EB44E8B016D4}"/>
              </c:ext>
            </c:extLst>
          </c:dPt>
          <c:dLbls>
            <c:dLbl>
              <c:idx val="1"/>
              <c:layout>
                <c:manualLayout>
                  <c:x val="2.9478045243632425E-2"/>
                  <c:y val="-0.30325428515978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6F8-4254-AB71-EB44E8B016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612272988169472"/>
                  <c:y val="8.26293600029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6F8-4254-AB71-EB44E8B016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'!$H$14:$J$14</c:f>
              <c:numCache>
                <c:formatCode>0%</c:formatCode>
                <c:ptCount val="3"/>
                <c:pt idx="0">
                  <c:v>0.44444444444444442</c:v>
                </c:pt>
                <c:pt idx="1">
                  <c:v>0.1111111111111111</c:v>
                </c:pt>
                <c:pt idx="2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F8-4254-AB71-EB44E8B01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06206688192749"/>
          <c:y val="0.83947285536676342"/>
          <c:w val="0.5447736299149657"/>
          <c:h val="0.1184218814753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313497514938291"/>
          <c:w val="1"/>
          <c:h val="0.7156944702214868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D1-4E7C-B4A2-D4A1E8162A3E}"/>
              </c:ext>
            </c:extLst>
          </c:dPt>
          <c:dPt>
            <c:idx val="1"/>
            <c:bubble3D val="0"/>
            <c:explosion val="17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D1-4E7C-B4A2-D4A1E8162A3E}"/>
              </c:ext>
            </c:extLst>
          </c:dPt>
          <c:dPt>
            <c:idx val="2"/>
            <c:bubble3D val="0"/>
            <c:explosion val="1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D1-4E7C-B4A2-D4A1E8162A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'!$H$17:$J$17</c:f>
              <c:numCache>
                <c:formatCode>0%</c:formatCode>
                <c:ptCount val="3"/>
                <c:pt idx="0">
                  <c:v>0.3888888888888889</c:v>
                </c:pt>
                <c:pt idx="1">
                  <c:v>0.3888888888888889</c:v>
                </c:pt>
                <c:pt idx="2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D1-4E7C-B4A2-D4A1E816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65096839198421"/>
          <c:y val="0.83776511978555868"/>
          <c:w val="0.48321295174641637"/>
          <c:h val="0.11968168872507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340675157540785E-3"/>
          <c:y val="6.3620698613157139E-2"/>
          <c:w val="0.99576598676799388"/>
          <c:h val="0.80095849628277971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EC-4BC7-BF24-BD7EA68A07A0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EC-4BC7-BF24-BD7EA68A07A0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EC-4BC7-BF24-BD7EA68A07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'!$H$25:$J$25</c:f>
              <c:numCache>
                <c:formatCode>0%</c:formatCode>
                <c:ptCount val="3"/>
                <c:pt idx="0">
                  <c:v>0.33333333333333331</c:v>
                </c:pt>
                <c:pt idx="1">
                  <c:v>0.16666666666666666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EC-4BC7-BF24-BD7EA68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446039833252"/>
          <c:y val="0.87844463886458635"/>
          <c:w val="0.47773946557333929"/>
          <c:h val="0.1147867627657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2429378531073447"/>
          <c:w val="1"/>
          <c:h val="0.8757062146892655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408490243067442"/>
          <c:w val="1"/>
          <c:h val="0.73322348664328696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E-4459-B3D8-8776B187C1F9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E-4459-B3D8-8776B187C1F9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E-4459-B3D8-8776B187C1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'!$H$15:$J$15</c:f>
              <c:numCache>
                <c:formatCode>0%</c:formatCode>
                <c:ptCount val="3"/>
                <c:pt idx="0">
                  <c:v>0.44444444444444442</c:v>
                </c:pt>
                <c:pt idx="1">
                  <c:v>0.16666666666666666</c:v>
                </c:pt>
                <c:pt idx="2">
                  <c:v>0.3888888888888889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D7E-4459-B3D8-8776B187C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60972324502601"/>
          <c:y val="0.84517686558215754"/>
          <c:w val="0.53612064678965488"/>
          <c:h val="0.11421399736200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023289665211063E-2"/>
          <c:y val="0.40870523415977961"/>
          <c:w val="0.96797671033478894"/>
          <c:h val="0.5265551723389948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35662453957976E-2"/>
          <c:y val="0.84278269340043832"/>
          <c:w val="0.96852621363506031"/>
          <c:h val="0.1159801931974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767963388392617E-3"/>
          <c:y val="0.12202308966992059"/>
          <c:w val="0.98714964958137119"/>
          <c:h val="0.73067048337391916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97-4F07-A821-5D2AEE08B398}"/>
              </c:ext>
            </c:extLst>
          </c:dPt>
          <c:dPt>
            <c:idx val="1"/>
            <c:bubble3D val="0"/>
            <c:explosion val="29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97-4F07-A821-5D2AEE08B398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97-4F07-A821-5D2AEE08B398}"/>
              </c:ext>
            </c:extLst>
          </c:dPt>
          <c:dLbls>
            <c:dLbl>
              <c:idx val="0"/>
              <c:layout>
                <c:manualLayout>
                  <c:x val="-0.18027119473380734"/>
                  <c:y val="3.1424823156360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97-4F07-A821-5D2AEE08B3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907275938527143"/>
                  <c:y val="-0.19845977545926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97-4F07-A821-5D2AEE08B3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34030987447501"/>
                  <c:y val="-5.8357422579784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97-4F07-A821-5D2AEE08B3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'!$H$19:$J$19</c:f>
              <c:numCache>
                <c:formatCode>0%</c:formatCode>
                <c:ptCount val="3"/>
                <c:pt idx="0">
                  <c:v>0.27777777777777779</c:v>
                </c:pt>
                <c:pt idx="1">
                  <c:v>0.22222222222222221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97-4F07-A821-5D2AEE08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35104028107143"/>
          <c:y val="0.84358902020915527"/>
          <c:w val="0.4329763609970872"/>
          <c:h val="0.11538536085316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929078787357664"/>
          <c:w val="0.98347568765873095"/>
          <c:h val="0.70784748922109353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FD-4ECB-9846-33A77E57044F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FD-4ECB-9846-33A77E57044F}"/>
              </c:ext>
            </c:extLst>
          </c:dPt>
          <c:dPt>
            <c:idx val="2"/>
            <c:bubble3D val="0"/>
            <c:explosion val="19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FD-4ECB-9846-33A77E57044F}"/>
              </c:ext>
            </c:extLst>
          </c:dPt>
          <c:dLbls>
            <c:dLbl>
              <c:idx val="0"/>
              <c:layout>
                <c:manualLayout>
                  <c:x val="-0.13983917794706796"/>
                  <c:y val="5.7784334184866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FD-4ECB-9846-33A77E5704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511603297833362"/>
                  <c:y val="-0.14142773897835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FD-4ECB-9846-33A77E5704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915475072791569"/>
                  <c:y val="-0.14437357293720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BFD-4ECB-9846-33A77E5704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'!$H$20:$J$20</c:f>
              <c:numCache>
                <c:formatCode>0%</c:formatCode>
                <c:ptCount val="3"/>
                <c:pt idx="0">
                  <c:v>0.27777777777777779</c:v>
                </c:pt>
                <c:pt idx="1">
                  <c:v>0.1111111111111111</c:v>
                </c:pt>
                <c:pt idx="2">
                  <c:v>0.61111111111111116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FD-4ECB-9846-33A77E570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10492666039914"/>
          <c:y val="0.84031339939624339"/>
          <c:w val="0.45656536603694076"/>
          <c:h val="0.11780180687262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5274886900936375E-2"/>
          <c:w val="1"/>
          <c:h val="0.75845709149592466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F4-45CA-8C41-C068E7878D3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F4-45CA-8C41-C068E7878D3D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F4-45CA-8C41-C068E7878D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'!$H$16:$J$16</c:f>
              <c:numCache>
                <c:formatCode>0%</c:formatCode>
                <c:ptCount val="3"/>
                <c:pt idx="0">
                  <c:v>0.5</c:v>
                </c:pt>
                <c:pt idx="1">
                  <c:v>0.3888888888888889</c:v>
                </c:pt>
                <c:pt idx="2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8F4-45CA-8C41-C068E787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1551644279761"/>
          <c:y val="0.84278269340043832"/>
          <c:w val="0.47043152874461214"/>
          <c:h val="0.1159801931974998"/>
        </c:manualLayout>
      </c:layout>
      <c:overlay val="0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746191918686458E-2"/>
          <c:y val="8.4775147106768686E-2"/>
          <c:w val="0.83548527484994661"/>
          <c:h val="0.6764528002796294"/>
        </c:manualLayout>
      </c:layout>
      <c:pie3DChart>
        <c:varyColors val="1"/>
        <c:ser>
          <c:idx val="0"/>
          <c:order val="0"/>
          <c:tx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33"/>
          <c:dPt>
            <c:idx val="0"/>
            <c:bubble3D val="0"/>
            <c:explosion val="7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5E-4EE0-937A-214477797B8F}"/>
              </c:ext>
            </c:extLst>
          </c:dPt>
          <c:dPt>
            <c:idx val="1"/>
            <c:bubble3D val="0"/>
            <c:explosion val="76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5E-4EE0-937A-214477797B8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5E-4EE0-937A-214477797B8F}"/>
              </c:ext>
            </c:extLst>
          </c:dPt>
          <c:dLbls>
            <c:dLbl>
              <c:idx val="2"/>
              <c:layout>
                <c:manualLayout>
                  <c:x val="4.2096462359036593E-2"/>
                  <c:y val="6.870047203952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55E-4EE0-937A-214477797B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'sgb anket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'sgb anket '!$H$21:$J$21</c:f>
              <c:numCache>
                <c:formatCode>0%</c:formatCode>
                <c:ptCount val="3"/>
                <c:pt idx="0">
                  <c:v>0.88888888888888884</c:v>
                </c:pt>
                <c:pt idx="1">
                  <c:v>0</c:v>
                </c:pt>
                <c:pt idx="2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E-4EE0-937A-21447779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446039833252"/>
          <c:y val="0.87844463886458635"/>
          <c:w val="0.47773946557333929"/>
          <c:h val="0.1147867627657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447123915126159E-2"/>
          <c:y val="0.13779618064983257"/>
          <c:w val="0.89446483336451188"/>
          <c:h val="0.67121730473346009"/>
        </c:manualLayout>
      </c:layout>
      <c:pie3DChart>
        <c:varyColors val="1"/>
        <c:ser>
          <c:idx val="0"/>
          <c:order val="0"/>
          <c:tx>
            <c:strRef>
              <c:f>'[1]hukuk müşavirliği'!$C$12:$E$12</c:f>
              <c:strCache>
                <c:ptCount val="1"/>
                <c:pt idx="0">
                  <c:v>Evet Hayır Kısmen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73-4B34-8D58-3708CDC49F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73-4B34-8D58-3708CDC49F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73-4B34-8D58-3708CDC49F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'[1]hukuk müşavirliği'!$C$12:$E$12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'[1]hukuk müşavirliği'!$H$22:$J$22</c:f>
              <c:numCache>
                <c:formatCode>General</c:formatCode>
                <c:ptCount val="3"/>
                <c:pt idx="0">
                  <c:v>0</c:v>
                </c:pt>
                <c:pt idx="1">
                  <c:v>0.61538461538461542</c:v>
                </c:pt>
                <c:pt idx="2">
                  <c:v>0.23076923076923078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073-4B34-8D58-3708CDC4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2926347169567"/>
          <c:y val="0.8474992125984252"/>
          <c:w val="0.56560500307831896"/>
          <c:h val="0.1125007874015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54428</xdr:colOff>
      <xdr:row>12</xdr:row>
      <xdr:rowOff>28575</xdr:rowOff>
    </xdr:from>
    <xdr:to>
      <xdr:col>5</xdr:col>
      <xdr:colOff>4533899</xdr:colOff>
      <xdr:row>12</xdr:row>
      <xdr:rowOff>2607469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13</xdr:row>
      <xdr:rowOff>323850</xdr:rowOff>
    </xdr:from>
    <xdr:to>
      <xdr:col>5</xdr:col>
      <xdr:colOff>4552950</xdr:colOff>
      <xdr:row>13</xdr:row>
      <xdr:rowOff>2105025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136071</xdr:colOff>
      <xdr:row>14</xdr:row>
      <xdr:rowOff>47626</xdr:rowOff>
    </xdr:from>
    <xdr:to>
      <xdr:col>5</xdr:col>
      <xdr:colOff>4533900</xdr:colOff>
      <xdr:row>14</xdr:row>
      <xdr:rowOff>2571750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581025</xdr:colOff>
      <xdr:row>16</xdr:row>
      <xdr:rowOff>142875</xdr:rowOff>
    </xdr:from>
    <xdr:to>
      <xdr:col>5</xdr:col>
      <xdr:colOff>4533900</xdr:colOff>
      <xdr:row>16</xdr:row>
      <xdr:rowOff>2028825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18</xdr:row>
      <xdr:rowOff>76199</xdr:rowOff>
    </xdr:from>
    <xdr:to>
      <xdr:col>5</xdr:col>
      <xdr:colOff>4512468</xdr:colOff>
      <xdr:row>18</xdr:row>
      <xdr:rowOff>2631281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104776</xdr:colOff>
      <xdr:row>19</xdr:row>
      <xdr:rowOff>85724</xdr:rowOff>
    </xdr:from>
    <xdr:to>
      <xdr:col>5</xdr:col>
      <xdr:colOff>4395108</xdr:colOff>
      <xdr:row>19</xdr:row>
      <xdr:rowOff>2503715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76200</xdr:colOff>
      <xdr:row>15</xdr:row>
      <xdr:rowOff>38100</xdr:rowOff>
    </xdr:from>
    <xdr:to>
      <xdr:col>5</xdr:col>
      <xdr:colOff>4533899</xdr:colOff>
      <xdr:row>15</xdr:row>
      <xdr:rowOff>2583656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108858</xdr:colOff>
      <xdr:row>20</xdr:row>
      <xdr:rowOff>122464</xdr:rowOff>
    </xdr:from>
    <xdr:to>
      <xdr:col>5</xdr:col>
      <xdr:colOff>4354286</xdr:colOff>
      <xdr:row>20</xdr:row>
      <xdr:rowOff>2595562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133349</xdr:colOff>
      <xdr:row>21</xdr:row>
      <xdr:rowOff>47625</xdr:rowOff>
    </xdr:from>
    <xdr:to>
      <xdr:col>5</xdr:col>
      <xdr:colOff>4543424</xdr:colOff>
      <xdr:row>21</xdr:row>
      <xdr:rowOff>2524125</xdr:rowOff>
    </xdr:to>
    <xdr:graphicFrame macro="">
      <xdr:nvGraphicFramePr>
        <xdr:cNvPr id="10" name="Grafi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68035</xdr:colOff>
      <xdr:row>13</xdr:row>
      <xdr:rowOff>66676</xdr:rowOff>
    </xdr:from>
    <xdr:to>
      <xdr:col>5</xdr:col>
      <xdr:colOff>4533901</xdr:colOff>
      <xdr:row>13</xdr:row>
      <xdr:rowOff>2488406</xdr:rowOff>
    </xdr:to>
    <xdr:graphicFrame macro="">
      <xdr:nvGraphicFramePr>
        <xdr:cNvPr id="11" name="Grafi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85725</xdr:colOff>
      <xdr:row>16</xdr:row>
      <xdr:rowOff>76199</xdr:rowOff>
    </xdr:from>
    <xdr:to>
      <xdr:col>5</xdr:col>
      <xdr:colOff>4524375</xdr:colOff>
      <xdr:row>16</xdr:row>
      <xdr:rowOff>2619375</xdr:rowOff>
    </xdr:to>
    <xdr:graphicFrame macro="">
      <xdr:nvGraphicFramePr>
        <xdr:cNvPr id="12" name="Grafi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35718</xdr:colOff>
      <xdr:row>24</xdr:row>
      <xdr:rowOff>166687</xdr:rowOff>
    </xdr:from>
    <xdr:to>
      <xdr:col>5</xdr:col>
      <xdr:colOff>4407693</xdr:colOff>
      <xdr:row>24</xdr:row>
      <xdr:rowOff>2559843</xdr:rowOff>
    </xdr:to>
    <xdr:graphicFrame macro="">
      <xdr:nvGraphicFramePr>
        <xdr:cNvPr id="13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saglik.gov.tr/sgb/ickontrol/Kontrol%20Daire%20Bakanl%20Ortak%20Alan/hukuk%20m&#252;&#351;avirli&#287;i%20an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kuk müşavirliği"/>
      <sheetName val="stj"/>
    </sheetNames>
    <sheetDataSet>
      <sheetData sheetId="0">
        <row r="12">
          <cell r="C12" t="str">
            <v>Evet</v>
          </cell>
          <cell r="D12" t="str">
            <v>Hayır</v>
          </cell>
          <cell r="E12" t="str">
            <v>Kısmen</v>
          </cell>
        </row>
        <row r="22">
          <cell r="H22">
            <v>0</v>
          </cell>
          <cell r="I22">
            <v>0.61538461538461542</v>
          </cell>
          <cell r="J22">
            <v>0.23076923076923078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zoomScale="50" zoomScaleNormal="50" zoomScaleSheetLayoutView="50" workbookViewId="0">
      <selection activeCell="K14" sqref="K14"/>
    </sheetView>
  </sheetViews>
  <sheetFormatPr defaultRowHeight="15.75" x14ac:dyDescent="0.25"/>
  <cols>
    <col min="1" max="1" width="5.85546875" style="1" customWidth="1"/>
    <col min="2" max="2" width="54.140625" style="1" customWidth="1"/>
    <col min="3" max="3" width="9.85546875" style="1" customWidth="1"/>
    <col min="4" max="4" width="11.140625" style="1" customWidth="1"/>
    <col min="5" max="5" width="12.5703125" style="1" customWidth="1"/>
    <col min="6" max="6" width="68.85546875" style="1" customWidth="1"/>
    <col min="7" max="7" width="0" style="1" hidden="1" customWidth="1"/>
    <col min="8" max="8" width="8.140625" style="17" bestFit="1" customWidth="1"/>
    <col min="9" max="9" width="9.28515625" style="17" bestFit="1" customWidth="1"/>
    <col min="10" max="10" width="12.42578125" style="18" bestFit="1" customWidth="1"/>
    <col min="11" max="16384" width="9.140625" style="1"/>
  </cols>
  <sheetData>
    <row r="3" spans="1:13" ht="91.5" customHeight="1" x14ac:dyDescent="0.25">
      <c r="A3" s="34" t="s">
        <v>7</v>
      </c>
      <c r="B3" s="34"/>
      <c r="C3" s="34"/>
      <c r="D3" s="34"/>
      <c r="E3" s="34"/>
      <c r="F3" s="34"/>
    </row>
    <row r="4" spans="1:13" ht="15" customHeight="1" x14ac:dyDescent="0.25">
      <c r="A4" s="33" t="s">
        <v>18</v>
      </c>
      <c r="B4" s="33"/>
      <c r="C4" s="33"/>
      <c r="D4" s="33"/>
      <c r="E4" s="33"/>
      <c r="F4" s="33"/>
    </row>
    <row r="5" spans="1:13" ht="15" customHeight="1" x14ac:dyDescent="0.25">
      <c r="A5" s="33"/>
      <c r="B5" s="33"/>
      <c r="C5" s="33"/>
      <c r="D5" s="33"/>
      <c r="E5" s="33"/>
      <c r="F5" s="33"/>
    </row>
    <row r="6" spans="1:13" ht="15" customHeight="1" x14ac:dyDescent="0.25">
      <c r="A6" s="33"/>
      <c r="B6" s="33"/>
      <c r="C6" s="33"/>
      <c r="D6" s="33"/>
      <c r="E6" s="33"/>
      <c r="F6" s="33"/>
    </row>
    <row r="7" spans="1:13" ht="24" customHeight="1" x14ac:dyDescent="0.25">
      <c r="A7" s="33"/>
      <c r="B7" s="33"/>
      <c r="C7" s="33"/>
      <c r="D7" s="33"/>
      <c r="E7" s="33"/>
      <c r="F7" s="33"/>
    </row>
    <row r="8" spans="1:13" ht="24" customHeight="1" x14ac:dyDescent="0.25">
      <c r="A8" s="2"/>
      <c r="B8" s="2"/>
      <c r="C8" s="2"/>
      <c r="D8" s="2"/>
      <c r="E8" s="2"/>
      <c r="F8" s="2"/>
    </row>
    <row r="9" spans="1:13" ht="19.5" customHeight="1" x14ac:dyDescent="0.25"/>
    <row r="10" spans="1:13" ht="47.25" customHeight="1" x14ac:dyDescent="0.25">
      <c r="A10" s="35" t="s">
        <v>20</v>
      </c>
      <c r="B10" s="36"/>
      <c r="C10" s="36"/>
      <c r="D10" s="36"/>
      <c r="E10" s="36"/>
      <c r="F10" s="36"/>
    </row>
    <row r="11" spans="1:13" ht="12" customHeight="1" thickBot="1" x14ac:dyDescent="0.3">
      <c r="H11" s="21"/>
      <c r="I11" s="21"/>
      <c r="J11" s="22"/>
    </row>
    <row r="12" spans="1:13" ht="47.25" customHeight="1" thickBot="1" x14ac:dyDescent="0.3">
      <c r="A12" s="26" t="s">
        <v>0</v>
      </c>
      <c r="B12" s="27" t="s">
        <v>1</v>
      </c>
      <c r="C12" s="27" t="s">
        <v>2</v>
      </c>
      <c r="D12" s="27" t="s">
        <v>3</v>
      </c>
      <c r="E12" s="27" t="s">
        <v>4</v>
      </c>
      <c r="F12" s="28" t="s">
        <v>5</v>
      </c>
      <c r="H12" s="23" t="s">
        <v>2</v>
      </c>
      <c r="I12" s="23" t="s">
        <v>3</v>
      </c>
      <c r="J12" s="23" t="s">
        <v>4</v>
      </c>
      <c r="K12" s="15"/>
      <c r="L12" s="15"/>
      <c r="M12" s="15"/>
    </row>
    <row r="13" spans="1:13" ht="210" customHeight="1" x14ac:dyDescent="0.35">
      <c r="A13" s="31">
        <v>1</v>
      </c>
      <c r="B13" s="32" t="s">
        <v>9</v>
      </c>
      <c r="C13" s="24">
        <v>4</v>
      </c>
      <c r="D13" s="24">
        <v>4</v>
      </c>
      <c r="E13" s="24">
        <v>10</v>
      </c>
      <c r="F13" s="25"/>
      <c r="G13" s="1">
        <f>C13*11/100</f>
        <v>0.44</v>
      </c>
      <c r="H13" s="19">
        <f>C13/18</f>
        <v>0.22222222222222221</v>
      </c>
      <c r="I13" s="19">
        <f t="shared" ref="I13:J17" si="0">D13/18</f>
        <v>0.22222222222222221</v>
      </c>
      <c r="J13" s="19">
        <f t="shared" si="0"/>
        <v>0.55555555555555558</v>
      </c>
      <c r="K13" s="16"/>
      <c r="L13" s="16"/>
      <c r="M13" s="16"/>
    </row>
    <row r="14" spans="1:13" ht="203.25" customHeight="1" x14ac:dyDescent="0.35">
      <c r="A14" s="29">
        <v>2</v>
      </c>
      <c r="B14" s="30" t="s">
        <v>10</v>
      </c>
      <c r="C14" s="7">
        <v>8</v>
      </c>
      <c r="D14" s="7">
        <v>2</v>
      </c>
      <c r="E14" s="7">
        <v>8</v>
      </c>
      <c r="F14" s="6"/>
      <c r="H14" s="19">
        <f>C14/18</f>
        <v>0.44444444444444442</v>
      </c>
      <c r="I14" s="19">
        <f t="shared" si="0"/>
        <v>0.1111111111111111</v>
      </c>
      <c r="J14" s="19">
        <f t="shared" si="0"/>
        <v>0.44444444444444442</v>
      </c>
      <c r="K14" s="16"/>
      <c r="L14" s="16"/>
      <c r="M14" s="16"/>
    </row>
    <row r="15" spans="1:13" ht="207.75" customHeight="1" x14ac:dyDescent="0.35">
      <c r="A15" s="29">
        <v>3</v>
      </c>
      <c r="B15" s="32" t="s">
        <v>11</v>
      </c>
      <c r="C15" s="5">
        <v>8</v>
      </c>
      <c r="D15" s="5">
        <v>3</v>
      </c>
      <c r="E15" s="5">
        <v>7</v>
      </c>
      <c r="F15" s="6"/>
      <c r="G15" s="8">
        <f>C15*11/100</f>
        <v>0.88</v>
      </c>
      <c r="H15" s="19">
        <f>C15/18</f>
        <v>0.44444444444444442</v>
      </c>
      <c r="I15" s="19">
        <f t="shared" si="0"/>
        <v>0.16666666666666666</v>
      </c>
      <c r="J15" s="19">
        <f t="shared" si="0"/>
        <v>0.3888888888888889</v>
      </c>
      <c r="K15" s="16"/>
      <c r="L15" s="16"/>
      <c r="M15" s="16"/>
    </row>
    <row r="16" spans="1:13" ht="210.75" customHeight="1" x14ac:dyDescent="0.35">
      <c r="A16" s="29">
        <v>4</v>
      </c>
      <c r="B16" s="30" t="s">
        <v>12</v>
      </c>
      <c r="C16" s="5">
        <v>9</v>
      </c>
      <c r="D16" s="5">
        <v>7</v>
      </c>
      <c r="E16" s="5">
        <v>2</v>
      </c>
      <c r="F16" s="9"/>
      <c r="G16" s="8">
        <f>C16*11/100</f>
        <v>0.99</v>
      </c>
      <c r="H16" s="19">
        <f>C16/18</f>
        <v>0.5</v>
      </c>
      <c r="I16" s="19">
        <f t="shared" si="0"/>
        <v>0.3888888888888889</v>
      </c>
      <c r="J16" s="19">
        <f t="shared" si="0"/>
        <v>0.1111111111111111</v>
      </c>
      <c r="K16" s="16"/>
      <c r="L16" s="16"/>
      <c r="M16" s="16"/>
    </row>
    <row r="17" spans="1:13" ht="213" customHeight="1" x14ac:dyDescent="0.35">
      <c r="A17" s="29">
        <v>5</v>
      </c>
      <c r="B17" s="32" t="s">
        <v>13</v>
      </c>
      <c r="C17" s="5">
        <v>7</v>
      </c>
      <c r="D17" s="5">
        <v>7</v>
      </c>
      <c r="E17" s="5">
        <v>4</v>
      </c>
      <c r="F17" s="6"/>
      <c r="H17" s="19">
        <f>C17/18</f>
        <v>0.3888888888888889</v>
      </c>
      <c r="I17" s="19">
        <f t="shared" si="0"/>
        <v>0.3888888888888889</v>
      </c>
      <c r="J17" s="19">
        <f t="shared" si="0"/>
        <v>0.22222222222222221</v>
      </c>
      <c r="K17" s="16"/>
      <c r="L17" s="16"/>
      <c r="M17" s="16"/>
    </row>
    <row r="18" spans="1:13" ht="112.5" customHeight="1" x14ac:dyDescent="0.25">
      <c r="A18" s="10"/>
      <c r="B18" s="11"/>
      <c r="C18" s="11"/>
      <c r="D18" s="11"/>
      <c r="E18" s="11"/>
      <c r="F18" s="12"/>
      <c r="H18" s="19"/>
      <c r="I18" s="19"/>
      <c r="J18" s="20"/>
    </row>
    <row r="19" spans="1:13" ht="214.5" customHeight="1" x14ac:dyDescent="0.35">
      <c r="A19" s="29">
        <v>6</v>
      </c>
      <c r="B19" s="30" t="s">
        <v>14</v>
      </c>
      <c r="C19" s="5">
        <v>5</v>
      </c>
      <c r="D19" s="5">
        <v>4</v>
      </c>
      <c r="E19" s="5">
        <v>9</v>
      </c>
      <c r="F19" s="6"/>
      <c r="H19" s="19">
        <f>C19/18</f>
        <v>0.27777777777777779</v>
      </c>
      <c r="I19" s="19">
        <f>D19/18</f>
        <v>0.22222222222222221</v>
      </c>
      <c r="J19" s="20">
        <f>E19/18</f>
        <v>0.5</v>
      </c>
      <c r="K19" s="16"/>
      <c r="L19" s="16"/>
      <c r="M19" s="16"/>
    </row>
    <row r="20" spans="1:13" ht="215.25" customHeight="1" x14ac:dyDescent="0.35">
      <c r="A20" s="29">
        <v>7</v>
      </c>
      <c r="B20" s="32" t="s">
        <v>15</v>
      </c>
      <c r="C20" s="5">
        <v>5</v>
      </c>
      <c r="D20" s="5">
        <v>2</v>
      </c>
      <c r="E20" s="5">
        <v>11</v>
      </c>
      <c r="F20" s="6"/>
      <c r="H20" s="19">
        <f t="shared" ref="H20:J25" si="1">C20/18</f>
        <v>0.27777777777777779</v>
      </c>
      <c r="I20" s="19">
        <f t="shared" si="1"/>
        <v>0.1111111111111111</v>
      </c>
      <c r="J20" s="20">
        <f t="shared" si="1"/>
        <v>0.61111111111111116</v>
      </c>
      <c r="K20" s="16"/>
      <c r="L20" s="16"/>
      <c r="M20" s="16"/>
    </row>
    <row r="21" spans="1:13" ht="214.5" customHeight="1" x14ac:dyDescent="0.35">
      <c r="A21" s="29">
        <v>8</v>
      </c>
      <c r="B21" s="30" t="s">
        <v>16</v>
      </c>
      <c r="C21" s="5">
        <v>16</v>
      </c>
      <c r="D21" s="5">
        <v>0</v>
      </c>
      <c r="E21" s="5">
        <v>2</v>
      </c>
      <c r="F21" s="6"/>
      <c r="H21" s="19">
        <f t="shared" si="1"/>
        <v>0.88888888888888884</v>
      </c>
      <c r="I21" s="19">
        <f t="shared" si="1"/>
        <v>0</v>
      </c>
      <c r="J21" s="20">
        <f t="shared" si="1"/>
        <v>0.1111111111111111</v>
      </c>
      <c r="K21" s="16"/>
      <c r="L21" s="16"/>
      <c r="M21" s="16"/>
    </row>
    <row r="22" spans="1:13" ht="207" hidden="1" customHeight="1" x14ac:dyDescent="0.35">
      <c r="A22" s="3">
        <v>9</v>
      </c>
      <c r="B22" s="4" t="s">
        <v>6</v>
      </c>
      <c r="C22" s="5">
        <v>0</v>
      </c>
      <c r="D22" s="5">
        <v>8</v>
      </c>
      <c r="E22" s="5">
        <v>3</v>
      </c>
      <c r="F22" s="6"/>
      <c r="H22" s="19">
        <f t="shared" si="1"/>
        <v>0</v>
      </c>
      <c r="I22" s="19">
        <f t="shared" si="1"/>
        <v>0.44444444444444442</v>
      </c>
      <c r="J22" s="20">
        <f t="shared" si="1"/>
        <v>0.16666666666666666</v>
      </c>
      <c r="K22" s="16"/>
      <c r="L22" s="16"/>
      <c r="M22" s="16"/>
    </row>
    <row r="23" spans="1:13" ht="92.25" hidden="1" customHeight="1" x14ac:dyDescent="0.35">
      <c r="A23" s="37" t="s">
        <v>8</v>
      </c>
      <c r="B23" s="38"/>
      <c r="C23" s="38"/>
      <c r="D23" s="38"/>
      <c r="E23" s="38"/>
      <c r="F23" s="39"/>
      <c r="H23" s="19">
        <f t="shared" si="1"/>
        <v>0</v>
      </c>
      <c r="I23" s="19">
        <f t="shared" si="1"/>
        <v>0</v>
      </c>
      <c r="J23" s="20">
        <f t="shared" si="1"/>
        <v>0</v>
      </c>
      <c r="K23" s="16"/>
      <c r="L23" s="16"/>
      <c r="M23" s="16"/>
    </row>
    <row r="24" spans="1:13" ht="21" hidden="1" x14ac:dyDescent="0.35">
      <c r="A24" s="10"/>
      <c r="B24" s="11"/>
      <c r="C24" s="11">
        <f>SUBTOTAL(9,C13:C22)</f>
        <v>62</v>
      </c>
      <c r="D24" s="11">
        <f t="shared" ref="D24:E24" si="2">SUBTOTAL(9,D13:D22)</f>
        <v>37</v>
      </c>
      <c r="E24" s="11">
        <f t="shared" si="2"/>
        <v>56</v>
      </c>
      <c r="F24" s="12"/>
      <c r="H24" s="19">
        <f t="shared" si="1"/>
        <v>3.4444444444444446</v>
      </c>
      <c r="I24" s="19">
        <f t="shared" si="1"/>
        <v>2.0555555555555554</v>
      </c>
      <c r="J24" s="20">
        <f t="shared" si="1"/>
        <v>3.1111111111111112</v>
      </c>
      <c r="K24" s="16"/>
      <c r="L24" s="16"/>
      <c r="M24" s="16"/>
    </row>
    <row r="25" spans="1:13" ht="209.25" customHeight="1" thickBot="1" x14ac:dyDescent="0.4">
      <c r="A25" s="29">
        <v>9</v>
      </c>
      <c r="B25" s="32" t="s">
        <v>17</v>
      </c>
      <c r="C25" s="13">
        <v>6</v>
      </c>
      <c r="D25" s="13">
        <v>3</v>
      </c>
      <c r="E25" s="13">
        <v>9</v>
      </c>
      <c r="F25" s="14"/>
      <c r="H25" s="19">
        <f t="shared" si="1"/>
        <v>0.33333333333333331</v>
      </c>
      <c r="I25" s="19">
        <f t="shared" si="1"/>
        <v>0.16666666666666666</v>
      </c>
      <c r="J25" s="20">
        <f t="shared" si="1"/>
        <v>0.5</v>
      </c>
      <c r="K25" s="16"/>
      <c r="L25" s="16"/>
      <c r="M25" s="16"/>
    </row>
    <row r="26" spans="1:13" ht="23.25" customHeight="1" x14ac:dyDescent="0.25">
      <c r="A26" s="33" t="s">
        <v>19</v>
      </c>
      <c r="B26" s="33"/>
      <c r="C26" s="33"/>
      <c r="D26" s="33"/>
      <c r="E26" s="33"/>
      <c r="F26" s="33"/>
    </row>
    <row r="27" spans="1:13" ht="33.75" customHeight="1" x14ac:dyDescent="0.25">
      <c r="A27" s="33"/>
      <c r="B27" s="33"/>
      <c r="C27" s="33"/>
      <c r="D27" s="33"/>
      <c r="E27" s="33"/>
      <c r="F27" s="33"/>
    </row>
    <row r="28" spans="1:13" ht="25.5" customHeight="1" x14ac:dyDescent="0.25">
      <c r="A28" s="33"/>
      <c r="B28" s="33"/>
      <c r="C28" s="33"/>
      <c r="D28" s="33"/>
      <c r="E28" s="33"/>
      <c r="F28" s="33"/>
    </row>
    <row r="29" spans="1:13" ht="55.5" customHeight="1" x14ac:dyDescent="0.25">
      <c r="A29" s="33"/>
      <c r="B29" s="33"/>
      <c r="C29" s="33"/>
      <c r="D29" s="33"/>
      <c r="E29" s="33"/>
      <c r="F29" s="33"/>
    </row>
  </sheetData>
  <mergeCells count="5">
    <mergeCell ref="A3:F3"/>
    <mergeCell ref="A4:F7"/>
    <mergeCell ref="A10:F10"/>
    <mergeCell ref="A23:F23"/>
    <mergeCell ref="A26:F29"/>
  </mergeCells>
  <pageMargins left="0.7" right="0.7" top="0.75" bottom="0.75" header="0.3" footer="0.3"/>
  <pageSetup paperSize="9" scale="53" orientation="portrait" r:id="rId1"/>
  <rowBreaks count="1" manualBreakCount="1">
    <brk id="1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201D49F58544ABF55037D3D28F43A" ma:contentTypeVersion="2" ma:contentTypeDescription="Create a new document." ma:contentTypeScope="" ma:versionID="c53c1a8c2167e67e9a7733b0cb46bc50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d8299a6dbb52a799484d0239c4cb92ba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2587A9-B49F-40FC-A18B-C3D21A3C6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2824DB-81A4-4BC2-88B7-F4BC7DE8201C}"/>
</file>

<file path=customXml/itemProps3.xml><?xml version="1.0" encoding="utf-8"?>
<ds:datastoreItem xmlns:ds="http://schemas.openxmlformats.org/officeDocument/2006/customXml" ds:itemID="{F59029D1-F500-422D-9CF3-0921E73886F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sgb anket </vt:lpstr>
      <vt:lpstr>'sgb anket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Tülay ÇECE</dc:creator>
  <cp:lastModifiedBy>FİLİZ ÖZDEMİR</cp:lastModifiedBy>
  <cp:lastPrinted>2016-12-05T07:43:04Z</cp:lastPrinted>
  <dcterms:created xsi:type="dcterms:W3CDTF">2016-04-12T11:42:30Z</dcterms:created>
  <dcterms:modified xsi:type="dcterms:W3CDTF">2017-08-02T14:02:12Z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