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31.xml" ContentType="application/vnd.openxmlformats-officedocument.drawingml.chart+xml"/>
  <Override PartName="/xl/charts/colors30.xml" ContentType="application/vnd.ms-office.chartcolorstyle+xml"/>
  <Override PartName="/xl/charts/style30.xml" ContentType="application/vnd.ms-office.chartstyle+xml"/>
  <Override PartName="/xl/charts/chart30.xml" ContentType="application/vnd.openxmlformats-officedocument.drawingml.chart+xml"/>
  <Override PartName="/xl/charts/colors29.xml" ContentType="application/vnd.ms-office.chartcolorstyle+xml"/>
  <Override PartName="/xl/charts/style29.xml" ContentType="application/vnd.ms-office.chartstyle+xml"/>
  <Override PartName="/xl/charts/chart29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olors32.xml" ContentType="application/vnd.ms-office.chartcolorstyle+xml"/>
  <Override PartName="/xl/charts/style32.xml" ContentType="application/vnd.ms-office.chartstyle+xml"/>
  <Override PartName="/xl/charts/colors28.xml" ContentType="application/vnd.ms-office.chartcolorstyle+xml"/>
  <Override PartName="/xl/charts/style28.xml" ContentType="application/vnd.ms-office.chartstyle+xml"/>
  <Override PartName="/xl/charts/chart28.xml" ContentType="application/vnd.openxmlformats-officedocument.drawingml.chart+xml"/>
  <Override PartName="/xl/charts/colors24.xml" ContentType="application/vnd.ms-office.chartcolorstyle+xml"/>
  <Override PartName="/xl/charts/style24.xml" ContentType="application/vnd.ms-office.chartstyle+xml"/>
  <Override PartName="/xl/charts/chart24.xml" ContentType="application/vnd.openxmlformats-officedocument.drawingml.chart+xml"/>
  <Override PartName="/xl/charts/colors23.xml" ContentType="application/vnd.ms-office.chartcolorstyle+xml"/>
  <Override PartName="/xl/charts/style23.xml" ContentType="application/vnd.ms-office.chartstyle+xml"/>
  <Override PartName="/xl/charts/chart23.xml" ContentType="application/vnd.openxmlformats-officedocument.drawingml.chart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olors27.xml" ContentType="application/vnd.ms-office.chartcolorstyle+xml"/>
  <Override PartName="/xl/charts/style27.xml" ContentType="application/vnd.ms-office.chartstyle+xml"/>
  <Override PartName="/xl/charts/chart27.xml" ContentType="application/vnd.openxmlformats-officedocument.drawingml.chart+xml"/>
  <Override PartName="/xl/charts/colors26.xml" ContentType="application/vnd.ms-office.chartcolorstyle+xml"/>
  <Override PartName="/xl/charts/style26.xml" ContentType="application/vnd.ms-office.chartstyle+xml"/>
  <Override PartName="/xl/charts/chart26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harts/style8.xml" ContentType="application/vnd.ms-office.chartstyle+xml"/>
  <Override PartName="/xl/charts/chart8.xml" ContentType="application/vnd.openxmlformats-officedocument.drawingml.chart+xml"/>
  <Override PartName="/xl/charts/colors7.xml" ContentType="application/vnd.ms-office.chartcolorstyle+xml"/>
  <Override PartName="/xl/charts/style7.xml" ContentType="application/vnd.ms-office.chartstyle+xml"/>
  <Override PartName="/xl/charts/chart7.xml" ContentType="application/vnd.openxmlformats-officedocument.drawingml.chart+xml"/>
  <Override PartName="/xl/charts/colors6.xml" ContentType="application/vnd.ms-office.chartcolorstyle+xml"/>
  <Override PartName="/xl/charts/style6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22.xml" ContentType="application/vnd.ms-office.chartcolorstyle+xml"/>
  <Override PartName="/xl/charts/chart11.xml" ContentType="application/vnd.openxmlformats-officedocument.drawingml.chart+xml"/>
  <Override PartName="/xl/charts/colors10.xml" ContentType="application/vnd.ms-office.chartcolorstyle+xml"/>
  <Override PartName="/xl/charts/style10.xml" ContentType="application/vnd.ms-office.chartstyle+xml"/>
  <Override PartName="/xl/charts/chart10.xml" ContentType="application/vnd.openxmlformats-officedocument.drawingml.chart+xml"/>
  <Override PartName="/xl/charts/colors9.xml" ContentType="application/vnd.ms-office.chartcolorstyle+xml"/>
  <Override PartName="/xl/charts/chart6.xml" ContentType="application/vnd.openxmlformats-officedocument.drawingml.chart+xml"/>
  <Override PartName="/xl/charts/colors5.xml" ContentType="application/vnd.ms-office.chartcolorstyle+xml"/>
  <Override PartName="/xl/charts/style5.xml" ContentType="application/vnd.ms-office.chartstyle+xml"/>
  <Override PartName="/xl/charts/chart2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chart5.xml" ContentType="application/vnd.openxmlformats-officedocument.drawingml.chart+xml"/>
  <Override PartName="/xl/charts/colors4.xml" ContentType="application/vnd.ms-office.chartcolorstyle+xml"/>
  <Override PartName="/xl/charts/style4.xml" ContentType="application/vnd.ms-office.chartstyle+xml"/>
  <Override PartName="/xl/charts/chart4.xml" ContentType="application/vnd.openxmlformats-officedocument.drawingml.chart+xml"/>
  <Override PartName="/xl/charts/colors3.xml" ContentType="application/vnd.ms-office.chartcolorstyle+xml"/>
  <Override PartName="/xl/charts/style3.xml" ContentType="application/vnd.ms-office.chartstyle+xml"/>
  <Override PartName="/xl/charts/colors11.xml" ContentType="application/vnd.ms-office.chartcolorstyle+xml"/>
  <Override PartName="/xl/charts/style11.xml" ContentType="application/vnd.ms-office.chartstyle+xml"/>
  <Override PartName="/xl/charts/style22.xml" ContentType="application/vnd.ms-office.chartstyle+xml"/>
  <Override PartName="/xl/charts/chart19.xml" ContentType="application/vnd.openxmlformats-officedocument.drawingml.chart+xml"/>
  <Override PartName="/xl/charts/colors18.xml" ContentType="application/vnd.ms-office.chartcolorstyle+xml"/>
  <Override PartName="/xl/charts/style18.xml" ContentType="application/vnd.ms-office.chartstyle+xml"/>
  <Override PartName="/xl/charts/chart18.xml" ContentType="application/vnd.openxmlformats-officedocument.drawingml.chart+xml"/>
  <Override PartName="/xl/charts/chart12.xml" ContentType="application/vnd.openxmlformats-officedocument.drawingml.chart+xml"/>
  <Override PartName="/xl/charts/style17.xml" ContentType="application/vnd.ms-office.chartstyle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chart22.xml" ContentType="application/vnd.openxmlformats-officedocument.drawingml.chart+xml"/>
  <Override PartName="/xl/charts/colors21.xml" ContentType="application/vnd.ms-office.chartcolorstyle+xml"/>
  <Override PartName="/xl/charts/style21.xml" ContentType="application/vnd.ms-office.chartstyle+xml"/>
  <Override PartName="/xl/charts/chart21.xml" ContentType="application/vnd.openxmlformats-officedocument.drawingml.chart+xml"/>
  <Override PartName="/xl/charts/colors20.xml" ContentType="application/vnd.ms-office.chartcolorstyle+xml"/>
  <Override PartName="/xl/charts/style20.xml" ContentType="application/vnd.ms-office.chartstyle+xml"/>
  <Override PartName="/xl/charts/chart17.xml" ContentType="application/vnd.openxmlformats-officedocument.drawingml.chart+xml"/>
  <Override PartName="/xl/charts/colors17.xml" ContentType="application/vnd.ms-office.chartcolorstyle+xml"/>
  <Override PartName="/xl/charts/style16.xml" ContentType="application/vnd.ms-office.chartstyle+xml"/>
  <Override PartName="/xl/charts/colors13.xml" ContentType="application/vnd.ms-office.chartcolorstyle+xml"/>
  <Override PartName="/xl/charts/style13.xml" ContentType="application/vnd.ms-office.chartstyle+xml"/>
  <Override PartName="/xl/charts/chart13.xml" ContentType="application/vnd.openxmlformats-officedocument.drawingml.chart+xml"/>
  <Override PartName="/xl/charts/colors12.xml" ContentType="application/vnd.ms-office.chartcolorstyle+xml"/>
  <Override PartName="/xl/charts/style12.xml" ContentType="application/vnd.ms-office.chartstyle+xml"/>
  <Override PartName="/xl/charts/chart14.xml" ContentType="application/vnd.openxmlformats-officedocument.drawingml.chart+xml"/>
  <Override PartName="/xl/charts/colors16.xml" ContentType="application/vnd.ms-office.chartcolorstyle+xml"/>
  <Override PartName="/xl/charts/colors14.xml" ContentType="application/vnd.ms-office.chartcolorstyle+xml"/>
  <Override PartName="/xl/charts/chart16.xml" ContentType="application/vnd.openxmlformats-officedocument.drawingml.chart+xml"/>
  <Override PartName="/xl/charts/colors15.xml" ContentType="application/vnd.ms-office.chartcolorstyle+xml"/>
  <Override PartName="/xl/charts/style14.xml" ContentType="application/vnd.ms-office.chartstyle+xml"/>
  <Override PartName="/xl/charts/style15.xml" ContentType="application/vnd.ms-office.chartstyle+xml"/>
  <Override PartName="/xl/charts/chart15.xml" ContentType="application/vnd.openxmlformats-officedocument.drawingml.char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iliz.ozdemir1\Desktop\"/>
    </mc:Choice>
  </mc:AlternateContent>
  <bookViews>
    <workbookView xWindow="0" yWindow="0" windowWidth="25200" windowHeight="12000" firstSheet="3" activeTab="3"/>
  </bookViews>
  <sheets>
    <sheet name="acil sağlık" sheetId="20" state="hidden" r:id="rId1"/>
    <sheet name="acil sorular" sheetId="21" state="hidden" r:id="rId2"/>
    <sheet name="anket " sheetId="22" state="hidden" r:id="rId3"/>
    <sheet name="acili sağlık hizmetleri" sheetId="23" r:id="rId4"/>
  </sheets>
  <externalReferences>
    <externalReference r:id="rId5"/>
  </externalReferences>
  <definedNames>
    <definedName name="_xlnm._FilterDatabase" localSheetId="2" hidden="1">'anket '!$A$4:$U$160</definedName>
    <definedName name="_xlnm.Print_Area" localSheetId="0">'acil sağlık'!$A$1:$G$28</definedName>
    <definedName name="_xlnm.Print_Area" localSheetId="1">'acil sorular'!$B$1:$F$15</definedName>
    <definedName name="_xlnm.Print_Area" localSheetId="3">'acili sağlık hizmetleri'!$A$1:$G$25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0" l="1"/>
  <c r="I20" i="20"/>
  <c r="J20" i="20"/>
  <c r="H21" i="20"/>
  <c r="I21" i="20"/>
  <c r="J21" i="20"/>
  <c r="H22" i="20"/>
  <c r="I22" i="20"/>
  <c r="J22" i="20"/>
  <c r="H23" i="20"/>
  <c r="I23" i="20"/>
  <c r="J23" i="20"/>
  <c r="H24" i="20"/>
  <c r="I24" i="20"/>
  <c r="J24" i="20"/>
  <c r="H18" i="20"/>
  <c r="H15" i="20"/>
  <c r="I15" i="20"/>
  <c r="J15" i="20"/>
  <c r="H14" i="20"/>
  <c r="I14" i="20"/>
  <c r="J14" i="20"/>
  <c r="H13" i="20"/>
  <c r="I13" i="20"/>
  <c r="J13" i="20"/>
  <c r="H16" i="20"/>
  <c r="I16" i="20"/>
  <c r="J16" i="20"/>
  <c r="E15" i="20" l="1"/>
  <c r="D15" i="20"/>
  <c r="C15" i="20"/>
  <c r="T157" i="22" l="1"/>
  <c r="T156" i="22"/>
  <c r="T155" i="22"/>
  <c r="T154" i="22"/>
  <c r="T153" i="22"/>
  <c r="T152" i="22"/>
  <c r="T151" i="22"/>
  <c r="T150" i="22"/>
  <c r="T149" i="22"/>
  <c r="T148" i="22"/>
  <c r="T147" i="22"/>
  <c r="T146" i="22"/>
  <c r="T145" i="22"/>
  <c r="T144" i="22"/>
  <c r="T143" i="22"/>
  <c r="T142" i="22"/>
  <c r="T141" i="22"/>
  <c r="T140" i="22"/>
  <c r="T139" i="22"/>
  <c r="T138" i="22"/>
  <c r="T137" i="22"/>
  <c r="T136" i="22"/>
  <c r="T135" i="22"/>
  <c r="T134" i="22"/>
  <c r="T133" i="22"/>
  <c r="T132" i="22"/>
  <c r="T131" i="22"/>
  <c r="T130" i="22"/>
  <c r="T129" i="22"/>
  <c r="T128" i="22"/>
  <c r="T127" i="22"/>
  <c r="T126" i="22"/>
  <c r="T125" i="22"/>
  <c r="T124" i="22"/>
  <c r="T123" i="22"/>
  <c r="T122" i="22"/>
  <c r="T121" i="22"/>
  <c r="T120" i="22"/>
  <c r="T119" i="22"/>
  <c r="T118" i="22"/>
  <c r="T117" i="22"/>
  <c r="T116" i="22"/>
  <c r="T115" i="22"/>
  <c r="T114" i="22"/>
  <c r="T113" i="22"/>
  <c r="T112" i="22"/>
  <c r="T111" i="22"/>
  <c r="T110" i="22"/>
  <c r="T109" i="22"/>
  <c r="T108" i="22"/>
  <c r="T107" i="22"/>
  <c r="T106" i="22"/>
  <c r="T105" i="22"/>
  <c r="T104" i="22"/>
  <c r="T103" i="22"/>
  <c r="T102" i="22"/>
  <c r="T101" i="22"/>
  <c r="T100" i="22"/>
  <c r="T99" i="22"/>
  <c r="T98" i="22"/>
  <c r="T97" i="22"/>
  <c r="T96" i="22"/>
  <c r="T95" i="22"/>
  <c r="T94" i="22"/>
  <c r="T93" i="22"/>
  <c r="T92" i="22"/>
  <c r="T91" i="22"/>
  <c r="T90" i="22"/>
  <c r="T89" i="22"/>
  <c r="T88" i="22"/>
  <c r="T87" i="22"/>
  <c r="T86" i="22"/>
  <c r="T85" i="22"/>
  <c r="T84" i="22"/>
  <c r="T83" i="22"/>
  <c r="T82" i="22"/>
  <c r="T81" i="22"/>
  <c r="T80" i="22"/>
  <c r="T79" i="22"/>
  <c r="T78" i="22"/>
  <c r="T77" i="22"/>
  <c r="T76" i="22"/>
  <c r="T75" i="22"/>
  <c r="T74" i="22"/>
  <c r="T73" i="22"/>
  <c r="T72" i="22"/>
  <c r="T71" i="22"/>
  <c r="T70" i="22"/>
  <c r="T69" i="22"/>
  <c r="T68" i="22"/>
  <c r="T67" i="22"/>
  <c r="T66" i="22"/>
  <c r="T65" i="22"/>
  <c r="T64" i="22"/>
  <c r="T63" i="22"/>
  <c r="T62" i="22"/>
  <c r="T61" i="22"/>
  <c r="T60" i="22"/>
  <c r="T59" i="22"/>
  <c r="T58" i="22"/>
  <c r="T57" i="22"/>
  <c r="T56" i="22"/>
  <c r="T55" i="22"/>
  <c r="T54" i="22"/>
  <c r="T53" i="22"/>
  <c r="T52" i="22"/>
  <c r="T51" i="22"/>
  <c r="T50" i="22"/>
  <c r="T49" i="22"/>
  <c r="T48" i="22"/>
  <c r="T47" i="22"/>
  <c r="T46" i="22"/>
  <c r="T45" i="22"/>
  <c r="T44" i="22"/>
  <c r="T43" i="22"/>
  <c r="T42" i="22"/>
  <c r="T41" i="22"/>
  <c r="T40" i="22"/>
  <c r="T39" i="22"/>
  <c r="T38" i="22"/>
  <c r="T37" i="22"/>
  <c r="T36" i="22"/>
  <c r="T35" i="22"/>
  <c r="T34" i="22"/>
  <c r="T33" i="22"/>
  <c r="T32" i="22"/>
  <c r="T31" i="22"/>
  <c r="T30" i="22"/>
  <c r="T29" i="22"/>
  <c r="T28" i="22"/>
  <c r="T27" i="22"/>
  <c r="T26" i="22"/>
  <c r="T25" i="22"/>
  <c r="T24" i="22"/>
  <c r="T23" i="22"/>
  <c r="T22" i="22"/>
  <c r="T21" i="22"/>
  <c r="T20" i="22"/>
  <c r="T19" i="22"/>
  <c r="T18" i="22"/>
  <c r="T17" i="22"/>
  <c r="T16" i="22"/>
  <c r="T15" i="22"/>
  <c r="T14" i="22"/>
  <c r="T13" i="22"/>
  <c r="T12" i="22"/>
  <c r="T11" i="22"/>
  <c r="T10" i="22"/>
  <c r="T9" i="22"/>
  <c r="T8" i="22"/>
  <c r="T7" i="22"/>
  <c r="T6" i="22"/>
  <c r="T5" i="22"/>
  <c r="P157" i="22"/>
  <c r="P156" i="22"/>
  <c r="P155" i="22"/>
  <c r="P154" i="22"/>
  <c r="P153" i="22"/>
  <c r="P152" i="22"/>
  <c r="P151" i="22"/>
  <c r="P150" i="22"/>
  <c r="P149" i="22"/>
  <c r="P148" i="22"/>
  <c r="P147" i="22"/>
  <c r="P146" i="22"/>
  <c r="P145" i="22"/>
  <c r="P144" i="22"/>
  <c r="P143" i="22"/>
  <c r="P142" i="22"/>
  <c r="P141" i="22"/>
  <c r="P140" i="22"/>
  <c r="P139" i="22"/>
  <c r="P138" i="22"/>
  <c r="P137" i="22"/>
  <c r="P136" i="22"/>
  <c r="P135" i="22"/>
  <c r="P134" i="22"/>
  <c r="P133" i="22"/>
  <c r="P132" i="22"/>
  <c r="P131" i="22"/>
  <c r="P130" i="22"/>
  <c r="P129" i="22"/>
  <c r="P128" i="22"/>
  <c r="P127" i="22"/>
  <c r="P126" i="22"/>
  <c r="P125" i="22"/>
  <c r="P124" i="22"/>
  <c r="P123" i="22"/>
  <c r="P122" i="22"/>
  <c r="P121" i="22"/>
  <c r="P120" i="22"/>
  <c r="P119" i="22"/>
  <c r="P118" i="22"/>
  <c r="P117" i="22"/>
  <c r="P116" i="22"/>
  <c r="P115" i="22"/>
  <c r="P114" i="22"/>
  <c r="P113" i="22"/>
  <c r="P112" i="22"/>
  <c r="P111" i="22"/>
  <c r="P110" i="22"/>
  <c r="P109" i="22"/>
  <c r="P108" i="22"/>
  <c r="P107" i="22"/>
  <c r="P106" i="22"/>
  <c r="P105" i="22"/>
  <c r="P104" i="22"/>
  <c r="P103" i="22"/>
  <c r="P102" i="22"/>
  <c r="P101" i="22"/>
  <c r="P100" i="22"/>
  <c r="P99" i="22"/>
  <c r="P98" i="22"/>
  <c r="P97" i="22"/>
  <c r="P96" i="22"/>
  <c r="P95" i="22"/>
  <c r="P94" i="22"/>
  <c r="P93" i="22"/>
  <c r="P92" i="22"/>
  <c r="P91" i="22"/>
  <c r="P90" i="22"/>
  <c r="P89" i="22"/>
  <c r="P88" i="22"/>
  <c r="P87" i="22"/>
  <c r="P86" i="22"/>
  <c r="P85" i="22"/>
  <c r="P84" i="22"/>
  <c r="P83" i="22"/>
  <c r="P82" i="22"/>
  <c r="P81" i="22"/>
  <c r="P80" i="22"/>
  <c r="P79" i="22"/>
  <c r="P78" i="22"/>
  <c r="P77" i="22"/>
  <c r="P76" i="22"/>
  <c r="P75" i="22"/>
  <c r="P74" i="22"/>
  <c r="P73" i="22"/>
  <c r="P72" i="22"/>
  <c r="P71" i="22"/>
  <c r="P70" i="22"/>
  <c r="P69" i="22"/>
  <c r="P68" i="22"/>
  <c r="P67" i="22"/>
  <c r="P66" i="22"/>
  <c r="P65" i="22"/>
  <c r="P64" i="22"/>
  <c r="P63" i="22"/>
  <c r="P62" i="22"/>
  <c r="P61" i="22"/>
  <c r="P60" i="22"/>
  <c r="P59" i="22"/>
  <c r="P58" i="22"/>
  <c r="P57" i="22"/>
  <c r="P56" i="22"/>
  <c r="P55" i="22"/>
  <c r="P54" i="22"/>
  <c r="P53" i="22"/>
  <c r="P52" i="22"/>
  <c r="P51" i="22"/>
  <c r="P50" i="22"/>
  <c r="P49" i="22"/>
  <c r="P48" i="22"/>
  <c r="P47" i="22"/>
  <c r="P46" i="22"/>
  <c r="P45" i="22"/>
  <c r="P44" i="22"/>
  <c r="P43" i="22"/>
  <c r="P42" i="22"/>
  <c r="P41" i="22"/>
  <c r="P40" i="22"/>
  <c r="P39" i="22"/>
  <c r="P38" i="22"/>
  <c r="P37" i="22"/>
  <c r="P36" i="22"/>
  <c r="P35" i="22"/>
  <c r="P34" i="22"/>
  <c r="P33" i="22"/>
  <c r="P32" i="22"/>
  <c r="P31" i="22"/>
  <c r="P30" i="22"/>
  <c r="P29" i="22"/>
  <c r="P28" i="22"/>
  <c r="P27" i="22"/>
  <c r="P26" i="22"/>
  <c r="P25" i="22"/>
  <c r="P24" i="22"/>
  <c r="P23" i="22"/>
  <c r="P22" i="22"/>
  <c r="P21" i="22"/>
  <c r="P20" i="22"/>
  <c r="P19" i="22"/>
  <c r="P18" i="22"/>
  <c r="P17" i="22"/>
  <c r="P16" i="22"/>
  <c r="P15" i="22"/>
  <c r="P14" i="22"/>
  <c r="P13" i="22"/>
  <c r="P12" i="22"/>
  <c r="P11" i="22"/>
  <c r="P10" i="22"/>
  <c r="P9" i="22"/>
  <c r="P8" i="22"/>
  <c r="P7" i="22"/>
  <c r="P6" i="22"/>
  <c r="P5" i="22"/>
  <c r="R157" i="22"/>
  <c r="R156" i="22"/>
  <c r="R155" i="22"/>
  <c r="R154" i="22"/>
  <c r="R153" i="22"/>
  <c r="R152" i="22"/>
  <c r="R151" i="22"/>
  <c r="R150" i="22"/>
  <c r="R149" i="22"/>
  <c r="R148" i="22"/>
  <c r="R147" i="22"/>
  <c r="R146" i="22"/>
  <c r="R145" i="22"/>
  <c r="R144" i="22"/>
  <c r="R143" i="22"/>
  <c r="R142" i="22"/>
  <c r="R141" i="22"/>
  <c r="R140" i="22"/>
  <c r="R139" i="22"/>
  <c r="R138" i="22"/>
  <c r="R137" i="22"/>
  <c r="R136" i="22"/>
  <c r="R135" i="22"/>
  <c r="R134" i="22"/>
  <c r="R133" i="22"/>
  <c r="R132" i="22"/>
  <c r="R131" i="22"/>
  <c r="R130" i="22"/>
  <c r="R129" i="22"/>
  <c r="R128" i="22"/>
  <c r="R127" i="22"/>
  <c r="R126" i="22"/>
  <c r="R125" i="22"/>
  <c r="R124" i="22"/>
  <c r="R123" i="22"/>
  <c r="R122" i="22"/>
  <c r="R121" i="22"/>
  <c r="R120" i="22"/>
  <c r="R119" i="22"/>
  <c r="R118" i="22"/>
  <c r="R117" i="22"/>
  <c r="R116" i="22"/>
  <c r="R115" i="22"/>
  <c r="R114" i="22"/>
  <c r="R113" i="22"/>
  <c r="R112" i="22"/>
  <c r="R111" i="22"/>
  <c r="R110" i="22"/>
  <c r="R109" i="22"/>
  <c r="R108" i="22"/>
  <c r="R107" i="22"/>
  <c r="R106" i="22"/>
  <c r="R105" i="22"/>
  <c r="R104" i="22"/>
  <c r="R103" i="22"/>
  <c r="R102" i="22"/>
  <c r="R101" i="22"/>
  <c r="R100" i="22"/>
  <c r="R99" i="22"/>
  <c r="R98" i="22"/>
  <c r="R97" i="22"/>
  <c r="R96" i="22"/>
  <c r="R95" i="22"/>
  <c r="R94" i="22"/>
  <c r="R93" i="22"/>
  <c r="R92" i="22"/>
  <c r="R91" i="22"/>
  <c r="R90" i="22"/>
  <c r="R89" i="22"/>
  <c r="R88" i="22"/>
  <c r="R87" i="22"/>
  <c r="R86" i="22"/>
  <c r="R85" i="22"/>
  <c r="R84" i="22"/>
  <c r="R83" i="22"/>
  <c r="R82" i="22"/>
  <c r="R81" i="22"/>
  <c r="R80" i="22"/>
  <c r="R79" i="22"/>
  <c r="R78" i="22"/>
  <c r="R77" i="22"/>
  <c r="R76" i="22"/>
  <c r="R75" i="22"/>
  <c r="R74" i="22"/>
  <c r="R73" i="22"/>
  <c r="R72" i="22"/>
  <c r="R71" i="22"/>
  <c r="R70" i="22"/>
  <c r="R69" i="22"/>
  <c r="R68" i="22"/>
  <c r="R67" i="22"/>
  <c r="R66" i="22"/>
  <c r="R65" i="22"/>
  <c r="R64" i="22"/>
  <c r="R63" i="22"/>
  <c r="R62" i="22"/>
  <c r="R61" i="22"/>
  <c r="R60" i="22"/>
  <c r="R59" i="22"/>
  <c r="R58" i="22"/>
  <c r="R57" i="22"/>
  <c r="R56" i="22"/>
  <c r="R55" i="22"/>
  <c r="R54" i="22"/>
  <c r="R53" i="22"/>
  <c r="R52" i="22"/>
  <c r="R51" i="22"/>
  <c r="R50" i="22"/>
  <c r="R49" i="22"/>
  <c r="R48" i="22"/>
  <c r="R47" i="22"/>
  <c r="R46" i="22"/>
  <c r="R45" i="22"/>
  <c r="R44" i="22"/>
  <c r="R43" i="22"/>
  <c r="R42" i="22"/>
  <c r="R41" i="22"/>
  <c r="R40" i="22"/>
  <c r="R39" i="22"/>
  <c r="R38" i="22"/>
  <c r="R37" i="22"/>
  <c r="R36" i="22"/>
  <c r="R35" i="22"/>
  <c r="R34" i="22"/>
  <c r="R33" i="22"/>
  <c r="R32" i="22"/>
  <c r="R31" i="22"/>
  <c r="R30" i="22"/>
  <c r="R29" i="22"/>
  <c r="R28" i="22"/>
  <c r="R27" i="22"/>
  <c r="R26" i="22"/>
  <c r="R25" i="22"/>
  <c r="R24" i="22"/>
  <c r="R23" i="22"/>
  <c r="R22" i="22"/>
  <c r="R21" i="22"/>
  <c r="R20" i="22"/>
  <c r="R19" i="22"/>
  <c r="R18" i="22"/>
  <c r="R17" i="22"/>
  <c r="R16" i="22"/>
  <c r="R15" i="22"/>
  <c r="R14" i="22"/>
  <c r="R13" i="22"/>
  <c r="R12" i="22"/>
  <c r="R11" i="22"/>
  <c r="R10" i="22"/>
  <c r="R9" i="22"/>
  <c r="R8" i="22"/>
  <c r="R7" i="22"/>
  <c r="R6" i="22"/>
  <c r="R5" i="22"/>
  <c r="N157" i="22"/>
  <c r="N156" i="22"/>
  <c r="N155" i="22"/>
  <c r="N154" i="22"/>
  <c r="N153" i="22"/>
  <c r="N152" i="22"/>
  <c r="N151" i="22"/>
  <c r="N150" i="22"/>
  <c r="N149" i="22"/>
  <c r="N148" i="22"/>
  <c r="N147" i="22"/>
  <c r="N146" i="22"/>
  <c r="N145" i="22"/>
  <c r="N144" i="22"/>
  <c r="N143" i="22"/>
  <c r="N142" i="22"/>
  <c r="N141" i="22"/>
  <c r="N140" i="22"/>
  <c r="N139" i="22"/>
  <c r="N138" i="22"/>
  <c r="N137" i="22"/>
  <c r="N136" i="22"/>
  <c r="N135" i="22"/>
  <c r="N134" i="22"/>
  <c r="N133" i="22"/>
  <c r="N132" i="22"/>
  <c r="N131" i="22"/>
  <c r="N130" i="22"/>
  <c r="N129" i="22"/>
  <c r="N128" i="22"/>
  <c r="N127" i="22"/>
  <c r="N126" i="22"/>
  <c r="N125" i="22"/>
  <c r="N124" i="22"/>
  <c r="N123" i="22"/>
  <c r="N122" i="22"/>
  <c r="N121" i="22"/>
  <c r="N120" i="22"/>
  <c r="N119" i="22"/>
  <c r="N118" i="22"/>
  <c r="N117" i="22"/>
  <c r="N116" i="22"/>
  <c r="N115" i="22"/>
  <c r="N114" i="22"/>
  <c r="N113" i="22"/>
  <c r="N112" i="22"/>
  <c r="N111" i="22"/>
  <c r="N110" i="22"/>
  <c r="N109" i="22"/>
  <c r="N108" i="22"/>
  <c r="N107" i="22"/>
  <c r="N106" i="22"/>
  <c r="N105" i="22"/>
  <c r="N104" i="22"/>
  <c r="N103" i="22"/>
  <c r="N102" i="22"/>
  <c r="N101" i="22"/>
  <c r="N100" i="22"/>
  <c r="N99" i="22"/>
  <c r="N98" i="22"/>
  <c r="N97" i="22"/>
  <c r="N96" i="22"/>
  <c r="N95" i="22"/>
  <c r="N94" i="22"/>
  <c r="N93" i="22"/>
  <c r="N92" i="22"/>
  <c r="N91" i="22"/>
  <c r="N90" i="22"/>
  <c r="N89" i="22"/>
  <c r="N88" i="22"/>
  <c r="N87" i="22"/>
  <c r="N86" i="22"/>
  <c r="N85" i="22"/>
  <c r="N84" i="22"/>
  <c r="N83" i="22"/>
  <c r="N82" i="22"/>
  <c r="N81" i="22"/>
  <c r="N80" i="22"/>
  <c r="N79" i="22"/>
  <c r="N78" i="22"/>
  <c r="N77" i="22"/>
  <c r="N76" i="22"/>
  <c r="N75" i="22"/>
  <c r="N74" i="22"/>
  <c r="N73" i="22"/>
  <c r="N72" i="22"/>
  <c r="N71" i="22"/>
  <c r="N70" i="22"/>
  <c r="N69" i="22"/>
  <c r="N68" i="22"/>
  <c r="N67" i="22"/>
  <c r="N66" i="22"/>
  <c r="N65" i="22"/>
  <c r="N64" i="22"/>
  <c r="N63" i="22"/>
  <c r="N62" i="22"/>
  <c r="N61" i="22"/>
  <c r="N60" i="22"/>
  <c r="N59" i="22"/>
  <c r="N58" i="22"/>
  <c r="N57" i="22"/>
  <c r="N56" i="22"/>
  <c r="N55" i="22"/>
  <c r="N54" i="22"/>
  <c r="N53" i="22"/>
  <c r="N52" i="22"/>
  <c r="N51" i="22"/>
  <c r="N50" i="22"/>
  <c r="N49" i="22"/>
  <c r="N48" i="22"/>
  <c r="N47" i="22"/>
  <c r="N46" i="22"/>
  <c r="N45" i="22"/>
  <c r="N44" i="22"/>
  <c r="N43" i="22"/>
  <c r="N42" i="22"/>
  <c r="N41" i="22"/>
  <c r="N40" i="22"/>
  <c r="N39" i="22"/>
  <c r="N38" i="22"/>
  <c r="N37" i="22"/>
  <c r="N36" i="22"/>
  <c r="N35" i="22"/>
  <c r="N34" i="22"/>
  <c r="N33" i="22"/>
  <c r="N32" i="22"/>
  <c r="N31" i="22"/>
  <c r="N30" i="22"/>
  <c r="N29" i="22"/>
  <c r="N28" i="22"/>
  <c r="N27" i="22"/>
  <c r="N26" i="22"/>
  <c r="N25" i="22"/>
  <c r="N24" i="22"/>
  <c r="N23" i="22"/>
  <c r="N22" i="22"/>
  <c r="N21" i="22"/>
  <c r="N20" i="22"/>
  <c r="N19" i="22"/>
  <c r="N18" i="22"/>
  <c r="N17" i="22"/>
  <c r="N16" i="22"/>
  <c r="N15" i="22"/>
  <c r="N14" i="22"/>
  <c r="N13" i="22"/>
  <c r="N12" i="22"/>
  <c r="N11" i="22"/>
  <c r="N10" i="22"/>
  <c r="N9" i="22"/>
  <c r="N8" i="22"/>
  <c r="N7" i="22"/>
  <c r="N6" i="22"/>
  <c r="N5" i="22"/>
  <c r="L157" i="22"/>
  <c r="L156" i="22"/>
  <c r="L155" i="22"/>
  <c r="L154" i="22"/>
  <c r="L153" i="22"/>
  <c r="L152" i="22"/>
  <c r="L151" i="22"/>
  <c r="L150" i="22"/>
  <c r="L149" i="22"/>
  <c r="L148" i="22"/>
  <c r="L147" i="22"/>
  <c r="L146" i="22"/>
  <c r="L145" i="22"/>
  <c r="L144" i="22"/>
  <c r="L143" i="22"/>
  <c r="L142" i="22"/>
  <c r="L141" i="22"/>
  <c r="L140" i="22"/>
  <c r="L139" i="22"/>
  <c r="L138" i="22"/>
  <c r="L137" i="22"/>
  <c r="L136" i="22"/>
  <c r="L135" i="22"/>
  <c r="L134" i="22"/>
  <c r="L133" i="22"/>
  <c r="L132" i="22"/>
  <c r="L131" i="22"/>
  <c r="L130" i="22"/>
  <c r="L129" i="22"/>
  <c r="L128" i="22"/>
  <c r="L127" i="22"/>
  <c r="L126" i="22"/>
  <c r="L125" i="22"/>
  <c r="L124" i="22"/>
  <c r="L123" i="22"/>
  <c r="L122" i="22"/>
  <c r="L121" i="22"/>
  <c r="L120" i="22"/>
  <c r="L119" i="22"/>
  <c r="L118" i="22"/>
  <c r="L117" i="22"/>
  <c r="L116" i="22"/>
  <c r="L115" i="22"/>
  <c r="L114" i="22"/>
  <c r="L113" i="22"/>
  <c r="L112" i="22"/>
  <c r="L111" i="22"/>
  <c r="L110" i="22"/>
  <c r="L109" i="22"/>
  <c r="L108" i="22"/>
  <c r="L107" i="22"/>
  <c r="L106" i="22"/>
  <c r="L105" i="22"/>
  <c r="L104" i="22"/>
  <c r="L103" i="22"/>
  <c r="L102" i="22"/>
  <c r="L101" i="22"/>
  <c r="L100" i="22"/>
  <c r="L99" i="22"/>
  <c r="L98" i="22"/>
  <c r="L97" i="22"/>
  <c r="L96" i="22"/>
  <c r="L95" i="22"/>
  <c r="L94" i="22"/>
  <c r="L93" i="22"/>
  <c r="L92" i="22"/>
  <c r="L91" i="22"/>
  <c r="L90" i="22"/>
  <c r="L89" i="22"/>
  <c r="L88" i="22"/>
  <c r="L87" i="22"/>
  <c r="L86" i="22"/>
  <c r="L85" i="22"/>
  <c r="L84" i="22"/>
  <c r="L83" i="22"/>
  <c r="L82" i="22"/>
  <c r="L81" i="22"/>
  <c r="L80" i="22"/>
  <c r="L79" i="22"/>
  <c r="L78" i="22"/>
  <c r="L77" i="22"/>
  <c r="L76" i="22"/>
  <c r="L75" i="22"/>
  <c r="L74" i="22"/>
  <c r="L73" i="22"/>
  <c r="L72" i="22"/>
  <c r="L71" i="22"/>
  <c r="L70" i="22"/>
  <c r="L69" i="22"/>
  <c r="L68" i="22"/>
  <c r="L67" i="22"/>
  <c r="L66" i="22"/>
  <c r="L65" i="22"/>
  <c r="L64" i="22"/>
  <c r="L63" i="22"/>
  <c r="L62" i="22"/>
  <c r="L61" i="22"/>
  <c r="L60" i="22"/>
  <c r="L59" i="22"/>
  <c r="L58" i="22"/>
  <c r="L57" i="22"/>
  <c r="L56" i="22"/>
  <c r="L55" i="22"/>
  <c r="L54" i="22"/>
  <c r="L53" i="22"/>
  <c r="L52" i="22"/>
  <c r="L51" i="22"/>
  <c r="L50" i="22"/>
  <c r="L49" i="22"/>
  <c r="L48" i="22"/>
  <c r="L47" i="22"/>
  <c r="L46" i="22"/>
  <c r="L45" i="22"/>
  <c r="L44" i="22"/>
  <c r="L43" i="22"/>
  <c r="L42" i="22"/>
  <c r="L41" i="22"/>
  <c r="L40" i="22"/>
  <c r="L39" i="22"/>
  <c r="L38" i="22"/>
  <c r="L37" i="22"/>
  <c r="L36" i="22"/>
  <c r="L35" i="22"/>
  <c r="L34" i="22"/>
  <c r="L33" i="22"/>
  <c r="L32" i="22"/>
  <c r="L31" i="22"/>
  <c r="L30" i="22"/>
  <c r="L29" i="22"/>
  <c r="L28" i="22"/>
  <c r="L27" i="22"/>
  <c r="L26" i="22"/>
  <c r="L25" i="22"/>
  <c r="L24" i="22"/>
  <c r="L23" i="22"/>
  <c r="L22" i="22"/>
  <c r="L21" i="22"/>
  <c r="L20" i="22"/>
  <c r="L19" i="22"/>
  <c r="L18" i="22"/>
  <c r="L17" i="22"/>
  <c r="L16" i="22"/>
  <c r="L15" i="22"/>
  <c r="L14" i="22"/>
  <c r="L13" i="22"/>
  <c r="L12" i="22"/>
  <c r="L11" i="22"/>
  <c r="L10" i="22"/>
  <c r="L9" i="22"/>
  <c r="L8" i="22"/>
  <c r="L7" i="22"/>
  <c r="L6" i="22"/>
  <c r="L5" i="22"/>
  <c r="J157" i="22"/>
  <c r="J156" i="22"/>
  <c r="J155" i="22"/>
  <c r="J154" i="22"/>
  <c r="J153" i="22"/>
  <c r="J152" i="22"/>
  <c r="J151" i="22"/>
  <c r="J150" i="22"/>
  <c r="J149" i="22"/>
  <c r="J148" i="22"/>
  <c r="J147" i="22"/>
  <c r="J146" i="22"/>
  <c r="J145" i="22"/>
  <c r="J144" i="22"/>
  <c r="J143" i="22"/>
  <c r="J142" i="22"/>
  <c r="J141" i="22"/>
  <c r="J140" i="22"/>
  <c r="J139" i="22"/>
  <c r="J138" i="22"/>
  <c r="J137" i="22"/>
  <c r="J136" i="22"/>
  <c r="J135" i="22"/>
  <c r="J134" i="22"/>
  <c r="J133" i="22"/>
  <c r="J132" i="22"/>
  <c r="J131" i="22"/>
  <c r="J130" i="22"/>
  <c r="J129" i="22"/>
  <c r="J128" i="22"/>
  <c r="J127" i="22"/>
  <c r="J126" i="22"/>
  <c r="J125" i="22"/>
  <c r="J124" i="22"/>
  <c r="J123" i="22"/>
  <c r="J122" i="22"/>
  <c r="J121" i="22"/>
  <c r="J120" i="22"/>
  <c r="J119" i="22"/>
  <c r="J118" i="22"/>
  <c r="J117" i="22"/>
  <c r="J116" i="22"/>
  <c r="J115" i="22"/>
  <c r="J114" i="22"/>
  <c r="J113" i="22"/>
  <c r="J112" i="22"/>
  <c r="J111" i="22"/>
  <c r="J110" i="22"/>
  <c r="J109" i="22"/>
  <c r="J108" i="22"/>
  <c r="J107" i="22"/>
  <c r="J106" i="22"/>
  <c r="J105" i="22"/>
  <c r="J104" i="22"/>
  <c r="J103" i="22"/>
  <c r="J102" i="22"/>
  <c r="J101" i="22"/>
  <c r="J100" i="22"/>
  <c r="J99" i="22"/>
  <c r="J98" i="22"/>
  <c r="J97" i="22"/>
  <c r="J96" i="22"/>
  <c r="J95" i="22"/>
  <c r="J94" i="22"/>
  <c r="J93" i="22"/>
  <c r="J92" i="22"/>
  <c r="J91" i="22"/>
  <c r="J90" i="22"/>
  <c r="J89" i="22"/>
  <c r="J88" i="22"/>
  <c r="J87" i="22"/>
  <c r="J86" i="22"/>
  <c r="J85" i="22"/>
  <c r="J84" i="22"/>
  <c r="J83" i="22"/>
  <c r="J82" i="22"/>
  <c r="J81" i="22"/>
  <c r="J80" i="22"/>
  <c r="J79" i="22"/>
  <c r="J78" i="22"/>
  <c r="J77" i="22"/>
  <c r="J76" i="22"/>
  <c r="J75" i="22"/>
  <c r="J74" i="22"/>
  <c r="J73" i="22"/>
  <c r="J72" i="22"/>
  <c r="J71" i="22"/>
  <c r="J70" i="22"/>
  <c r="J69" i="22"/>
  <c r="J68" i="22"/>
  <c r="J67" i="22"/>
  <c r="J66" i="22"/>
  <c r="J65" i="22"/>
  <c r="J64" i="22"/>
  <c r="J63" i="22"/>
  <c r="J62" i="22"/>
  <c r="J61" i="22"/>
  <c r="J60" i="22"/>
  <c r="J59" i="22"/>
  <c r="J58" i="22"/>
  <c r="J57" i="22"/>
  <c r="J56" i="22"/>
  <c r="J55" i="22"/>
  <c r="J54" i="22"/>
  <c r="J53" i="22"/>
  <c r="J52" i="22"/>
  <c r="J51" i="22"/>
  <c r="J50" i="22"/>
  <c r="J49" i="22"/>
  <c r="J48" i="22"/>
  <c r="J47" i="22"/>
  <c r="J46" i="22"/>
  <c r="J45" i="22"/>
  <c r="J44" i="22"/>
  <c r="J43" i="22"/>
  <c r="J42" i="22"/>
  <c r="J41" i="22"/>
  <c r="J40" i="22"/>
  <c r="J39" i="22"/>
  <c r="J38" i="22"/>
  <c r="J37" i="22"/>
  <c r="J36" i="22"/>
  <c r="J35" i="22"/>
  <c r="J34" i="22"/>
  <c r="J33" i="22"/>
  <c r="J32" i="22"/>
  <c r="J31" i="22"/>
  <c r="J30" i="22"/>
  <c r="J29" i="22"/>
  <c r="J28" i="22"/>
  <c r="J27" i="22"/>
  <c r="J26" i="22"/>
  <c r="J25" i="22"/>
  <c r="J24" i="22"/>
  <c r="J23" i="22"/>
  <c r="J22" i="22"/>
  <c r="J21" i="22"/>
  <c r="J20" i="22"/>
  <c r="J19" i="22"/>
  <c r="J18" i="22"/>
  <c r="J17" i="22"/>
  <c r="J16" i="22"/>
  <c r="J15" i="22"/>
  <c r="J14" i="22"/>
  <c r="J13" i="22"/>
  <c r="J12" i="22"/>
  <c r="J11" i="22"/>
  <c r="J10" i="22"/>
  <c r="J9" i="22"/>
  <c r="J8" i="22"/>
  <c r="J7" i="22"/>
  <c r="J6" i="22"/>
  <c r="J5" i="22"/>
  <c r="H157" i="22"/>
  <c r="H156" i="22"/>
  <c r="H155" i="22"/>
  <c r="H154" i="22"/>
  <c r="H153" i="22"/>
  <c r="H152" i="22"/>
  <c r="H151" i="22"/>
  <c r="H150" i="22"/>
  <c r="H149" i="22"/>
  <c r="H148" i="22"/>
  <c r="H147" i="22"/>
  <c r="H146" i="22"/>
  <c r="H145" i="22"/>
  <c r="H144" i="22"/>
  <c r="H143" i="22"/>
  <c r="H142" i="22"/>
  <c r="H141" i="22"/>
  <c r="H140" i="22"/>
  <c r="H139" i="22"/>
  <c r="H138" i="22"/>
  <c r="H137" i="22"/>
  <c r="H136" i="22"/>
  <c r="H135" i="22"/>
  <c r="H134" i="22"/>
  <c r="H133" i="22"/>
  <c r="H132" i="22"/>
  <c r="H131" i="22"/>
  <c r="H130" i="22"/>
  <c r="H129" i="22"/>
  <c r="H128" i="22"/>
  <c r="H127" i="22"/>
  <c r="H126" i="22"/>
  <c r="H125" i="22"/>
  <c r="H124" i="22"/>
  <c r="H123" i="22"/>
  <c r="H122" i="22"/>
  <c r="H121" i="22"/>
  <c r="H120" i="22"/>
  <c r="H119" i="22"/>
  <c r="H118" i="22"/>
  <c r="H117" i="22"/>
  <c r="H116" i="22"/>
  <c r="H115" i="22"/>
  <c r="H114" i="22"/>
  <c r="H113" i="22"/>
  <c r="H112" i="22"/>
  <c r="H111" i="22"/>
  <c r="H110" i="22"/>
  <c r="H109" i="22"/>
  <c r="H108" i="22"/>
  <c r="H107" i="22"/>
  <c r="H106" i="22"/>
  <c r="H105" i="22"/>
  <c r="H104" i="22"/>
  <c r="H103" i="22"/>
  <c r="H102" i="22"/>
  <c r="H101" i="22"/>
  <c r="H100" i="22"/>
  <c r="H99" i="22"/>
  <c r="H98" i="22"/>
  <c r="H97" i="22"/>
  <c r="H96" i="22"/>
  <c r="H95" i="22"/>
  <c r="H94" i="22"/>
  <c r="H93" i="22"/>
  <c r="H92" i="22"/>
  <c r="H91" i="22"/>
  <c r="H90" i="22"/>
  <c r="H89" i="22"/>
  <c r="H88" i="22"/>
  <c r="H87" i="22"/>
  <c r="H86" i="22"/>
  <c r="H85" i="22"/>
  <c r="H84" i="22"/>
  <c r="H83" i="22"/>
  <c r="H82" i="22"/>
  <c r="H81" i="22"/>
  <c r="H80" i="22"/>
  <c r="H79" i="22"/>
  <c r="H78" i="22"/>
  <c r="H77" i="22"/>
  <c r="H76" i="22"/>
  <c r="H75" i="22"/>
  <c r="H74" i="22"/>
  <c r="H73" i="22"/>
  <c r="H72" i="22"/>
  <c r="H71" i="22"/>
  <c r="H70" i="22"/>
  <c r="H69" i="22"/>
  <c r="H68" i="22"/>
  <c r="H67" i="22"/>
  <c r="H66" i="22"/>
  <c r="H65" i="22"/>
  <c r="H64" i="22"/>
  <c r="H63" i="22"/>
  <c r="H62" i="22"/>
  <c r="H61" i="22"/>
  <c r="H60" i="22"/>
  <c r="H59" i="22"/>
  <c r="H58" i="22"/>
  <c r="H57" i="22"/>
  <c r="H56" i="22"/>
  <c r="H55" i="22"/>
  <c r="H54" i="22"/>
  <c r="H53" i="22"/>
  <c r="H52" i="22"/>
  <c r="H51" i="22"/>
  <c r="H50" i="22"/>
  <c r="H49" i="22"/>
  <c r="H48" i="22"/>
  <c r="H47" i="22"/>
  <c r="H46" i="22"/>
  <c r="H45" i="22"/>
  <c r="H44" i="22"/>
  <c r="H43" i="22"/>
  <c r="H42" i="22"/>
  <c r="H41" i="22"/>
  <c r="H40" i="22"/>
  <c r="H39" i="22"/>
  <c r="H38" i="22"/>
  <c r="H37" i="22"/>
  <c r="H36" i="22"/>
  <c r="H35" i="22"/>
  <c r="H34" i="22"/>
  <c r="H33" i="22"/>
  <c r="H32" i="22"/>
  <c r="H31" i="22"/>
  <c r="H30" i="22"/>
  <c r="H29" i="22"/>
  <c r="H28" i="22"/>
  <c r="H27" i="22"/>
  <c r="H26" i="22"/>
  <c r="H25" i="22"/>
  <c r="H24" i="22"/>
  <c r="H23" i="22"/>
  <c r="H22" i="22"/>
  <c r="H21" i="22"/>
  <c r="H20" i="22"/>
  <c r="H19" i="22"/>
  <c r="H18" i="22"/>
  <c r="H17" i="22"/>
  <c r="H16" i="22"/>
  <c r="H15" i="22"/>
  <c r="H14" i="22"/>
  <c r="H13" i="22"/>
  <c r="H12" i="22"/>
  <c r="H11" i="22"/>
  <c r="H10" i="22"/>
  <c r="H9" i="22"/>
  <c r="H8" i="22"/>
  <c r="H7" i="22"/>
  <c r="H6" i="22"/>
  <c r="H5" i="22"/>
  <c r="F157" i="22"/>
  <c r="F156" i="22"/>
  <c r="F155" i="22"/>
  <c r="F154" i="22"/>
  <c r="F153" i="22"/>
  <c r="F152" i="22"/>
  <c r="F151" i="22"/>
  <c r="F150" i="22"/>
  <c r="F149" i="22"/>
  <c r="F148" i="22"/>
  <c r="F147" i="22"/>
  <c r="F146" i="22"/>
  <c r="F145" i="22"/>
  <c r="F144" i="22"/>
  <c r="F143" i="22"/>
  <c r="F142" i="22"/>
  <c r="F141" i="22"/>
  <c r="F140" i="22"/>
  <c r="F139" i="22"/>
  <c r="F138" i="22"/>
  <c r="F137" i="22"/>
  <c r="F136" i="22"/>
  <c r="F135" i="22"/>
  <c r="F134" i="22"/>
  <c r="F133" i="22"/>
  <c r="F132" i="22"/>
  <c r="F131" i="22"/>
  <c r="F130" i="22"/>
  <c r="F129" i="22"/>
  <c r="F128" i="22"/>
  <c r="F127" i="22"/>
  <c r="F126" i="22"/>
  <c r="F125" i="22"/>
  <c r="F124" i="22"/>
  <c r="F123" i="22"/>
  <c r="F122" i="22"/>
  <c r="F121" i="22"/>
  <c r="F120" i="22"/>
  <c r="F119" i="22"/>
  <c r="F118" i="22"/>
  <c r="F117" i="22"/>
  <c r="F116" i="22"/>
  <c r="F115" i="22"/>
  <c r="F114" i="22"/>
  <c r="F113" i="22"/>
  <c r="F112" i="22"/>
  <c r="F111" i="22"/>
  <c r="F110" i="22"/>
  <c r="F109" i="22"/>
  <c r="F108" i="22"/>
  <c r="F107" i="22"/>
  <c r="F106" i="22"/>
  <c r="F105" i="22"/>
  <c r="F104" i="22"/>
  <c r="F103" i="22"/>
  <c r="F102" i="22"/>
  <c r="F101" i="22"/>
  <c r="F100" i="22"/>
  <c r="F99" i="22"/>
  <c r="F98" i="22"/>
  <c r="F97" i="22"/>
  <c r="F96" i="22"/>
  <c r="F95" i="22"/>
  <c r="F94" i="22"/>
  <c r="F93" i="22"/>
  <c r="F92" i="22"/>
  <c r="F91" i="22"/>
  <c r="F90" i="22"/>
  <c r="F89" i="22"/>
  <c r="F88" i="22"/>
  <c r="F87" i="22"/>
  <c r="F86" i="22"/>
  <c r="F85" i="22"/>
  <c r="F84" i="22"/>
  <c r="F83" i="22"/>
  <c r="F82" i="22"/>
  <c r="F81" i="22"/>
  <c r="F80" i="22"/>
  <c r="F79" i="22"/>
  <c r="F78" i="22"/>
  <c r="F77" i="22"/>
  <c r="F76" i="22"/>
  <c r="F75" i="22"/>
  <c r="F74" i="22"/>
  <c r="F73" i="22"/>
  <c r="F72" i="22"/>
  <c r="F71" i="22"/>
  <c r="F70" i="22"/>
  <c r="F69" i="22"/>
  <c r="F68" i="22"/>
  <c r="F67" i="22"/>
  <c r="F66" i="22"/>
  <c r="F65" i="22"/>
  <c r="F64" i="22"/>
  <c r="F63" i="22"/>
  <c r="F62" i="22"/>
  <c r="F61" i="22"/>
  <c r="F60" i="22"/>
  <c r="F59" i="22"/>
  <c r="F58" i="22"/>
  <c r="F57" i="22"/>
  <c r="F56" i="22"/>
  <c r="F55" i="22"/>
  <c r="F54" i="22"/>
  <c r="F53" i="22"/>
  <c r="F52" i="22"/>
  <c r="F51" i="22"/>
  <c r="F50" i="22"/>
  <c r="F49" i="22"/>
  <c r="F48" i="22"/>
  <c r="F47" i="22"/>
  <c r="F46" i="22"/>
  <c r="F45" i="22"/>
  <c r="F44" i="22"/>
  <c r="F43" i="22"/>
  <c r="F42" i="22"/>
  <c r="F41" i="22"/>
  <c r="F40" i="22"/>
  <c r="F39" i="22"/>
  <c r="F38" i="22"/>
  <c r="F37" i="22"/>
  <c r="F36" i="22"/>
  <c r="F35" i="22"/>
  <c r="F34" i="22"/>
  <c r="F33" i="22"/>
  <c r="F32" i="22"/>
  <c r="F31" i="22"/>
  <c r="F30" i="22"/>
  <c r="F29" i="22"/>
  <c r="F28" i="22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F14" i="22"/>
  <c r="F13" i="22"/>
  <c r="F12" i="22"/>
  <c r="F11" i="22"/>
  <c r="F10" i="22"/>
  <c r="F9" i="22"/>
  <c r="F8" i="22"/>
  <c r="F7" i="22"/>
  <c r="F6" i="22"/>
  <c r="F5" i="22"/>
  <c r="D148" i="22"/>
  <c r="D147" i="22"/>
  <c r="D146" i="22"/>
  <c r="D142" i="22"/>
  <c r="D141" i="22"/>
  <c r="D140" i="22"/>
  <c r="D136" i="22"/>
  <c r="D135" i="22"/>
  <c r="D134" i="22"/>
  <c r="D130" i="22"/>
  <c r="D129" i="22"/>
  <c r="D128" i="22"/>
  <c r="D124" i="22"/>
  <c r="C158" i="22" s="1"/>
  <c r="D123" i="22"/>
  <c r="D122" i="22"/>
  <c r="D118" i="22"/>
  <c r="D117" i="22"/>
  <c r="D116" i="22"/>
  <c r="D112" i="22"/>
  <c r="D111" i="22"/>
  <c r="D110" i="22"/>
  <c r="D106" i="22"/>
  <c r="D105" i="22"/>
  <c r="D104" i="22"/>
  <c r="D100" i="22"/>
  <c r="D99" i="22"/>
  <c r="D98" i="22"/>
  <c r="D88" i="22"/>
  <c r="D87" i="22"/>
  <c r="D86" i="22"/>
  <c r="D82" i="22"/>
  <c r="D81" i="22"/>
  <c r="D80" i="22"/>
  <c r="D76" i="22"/>
  <c r="D75" i="22"/>
  <c r="D74" i="22"/>
  <c r="D157" i="22"/>
  <c r="D156" i="22"/>
  <c r="D155" i="22"/>
  <c r="D154" i="22"/>
  <c r="D153" i="22"/>
  <c r="D152" i="22"/>
  <c r="D151" i="22"/>
  <c r="D150" i="22"/>
  <c r="D149" i="22"/>
  <c r="D145" i="22"/>
  <c r="D144" i="22"/>
  <c r="D143" i="22"/>
  <c r="D139" i="22"/>
  <c r="D138" i="22"/>
  <c r="D137" i="22"/>
  <c r="D133" i="22"/>
  <c r="D132" i="22"/>
  <c r="D131" i="22"/>
  <c r="D127" i="22"/>
  <c r="D126" i="22"/>
  <c r="D125" i="22"/>
  <c r="D121" i="22"/>
  <c r="D120" i="22"/>
  <c r="D119" i="22"/>
  <c r="D115" i="22"/>
  <c r="D114" i="22"/>
  <c r="D113" i="22"/>
  <c r="D109" i="22"/>
  <c r="D108" i="22"/>
  <c r="D107" i="22"/>
  <c r="D103" i="22"/>
  <c r="D102" i="22"/>
  <c r="D101" i="22"/>
  <c r="D97" i="22"/>
  <c r="D96" i="22"/>
  <c r="D95" i="22"/>
  <c r="D94" i="22"/>
  <c r="D93" i="22"/>
  <c r="D92" i="22"/>
  <c r="D91" i="22"/>
  <c r="D90" i="22"/>
  <c r="D89" i="22"/>
  <c r="D85" i="22"/>
  <c r="D84" i="22"/>
  <c r="D83" i="22"/>
  <c r="D79" i="22"/>
  <c r="D78" i="22"/>
  <c r="D77" i="22"/>
  <c r="D73" i="22"/>
  <c r="D72" i="22"/>
  <c r="D71" i="22"/>
  <c r="D70" i="22"/>
  <c r="D69" i="22"/>
  <c r="D68" i="22"/>
  <c r="D67" i="22"/>
  <c r="D66" i="22"/>
  <c r="D65" i="22"/>
  <c r="D64" i="22"/>
  <c r="D63" i="22"/>
  <c r="D62" i="22"/>
  <c r="D61" i="22"/>
  <c r="D60" i="22"/>
  <c r="D59" i="22"/>
  <c r="D58" i="22"/>
  <c r="D57" i="22"/>
  <c r="D56" i="22"/>
  <c r="D55" i="22"/>
  <c r="D54" i="22"/>
  <c r="D53" i="22"/>
  <c r="D52" i="22"/>
  <c r="D51" i="22"/>
  <c r="D50" i="22"/>
  <c r="D49" i="22"/>
  <c r="D48" i="22"/>
  <c r="D47" i="22"/>
  <c r="D46" i="22"/>
  <c r="D45" i="22"/>
  <c r="D44" i="22"/>
  <c r="D43" i="22"/>
  <c r="D42" i="22"/>
  <c r="D41" i="22"/>
  <c r="D40" i="22"/>
  <c r="D39" i="22"/>
  <c r="D38" i="22"/>
  <c r="D37" i="22"/>
  <c r="D36" i="22"/>
  <c r="D35" i="22"/>
  <c r="D34" i="22"/>
  <c r="D33" i="22"/>
  <c r="D32" i="22"/>
  <c r="D31" i="22"/>
  <c r="D30" i="22"/>
  <c r="D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8" i="22"/>
  <c r="D7" i="22"/>
  <c r="D6" i="22"/>
  <c r="D5" i="22"/>
  <c r="H21" i="23" l="1"/>
  <c r="H16" i="23" l="1"/>
  <c r="I16" i="23"/>
  <c r="J16" i="23"/>
  <c r="H17" i="23"/>
  <c r="I17" i="23"/>
  <c r="J17" i="23"/>
  <c r="H18" i="23"/>
  <c r="I18" i="23"/>
  <c r="J18" i="23"/>
  <c r="H19" i="23"/>
  <c r="I19" i="23"/>
  <c r="J19" i="23"/>
  <c r="I21" i="23"/>
  <c r="I15" i="23"/>
  <c r="J15" i="23"/>
  <c r="H15" i="23"/>
  <c r="H10" i="23"/>
  <c r="I10" i="23"/>
  <c r="J10" i="23"/>
  <c r="H11" i="23"/>
  <c r="I11" i="23"/>
  <c r="J11" i="23"/>
  <c r="H12" i="23"/>
  <c r="I12" i="23"/>
  <c r="J12" i="23"/>
  <c r="H13" i="23"/>
  <c r="I13" i="23"/>
  <c r="J13" i="23"/>
  <c r="I9" i="23"/>
  <c r="J9" i="23"/>
  <c r="H9" i="23"/>
  <c r="E20" i="23" l="1"/>
  <c r="J20" i="23" s="1"/>
  <c r="D20" i="23"/>
  <c r="I20" i="23" s="1"/>
  <c r="C20" i="23"/>
  <c r="H20" i="23" s="1"/>
  <c r="G12" i="23"/>
  <c r="G11" i="23"/>
  <c r="G9" i="23"/>
  <c r="C12" i="20" l="1"/>
  <c r="H12" i="20" s="1"/>
  <c r="C160" i="22"/>
  <c r="E12" i="20" s="1"/>
  <c r="J12" i="20" s="1"/>
  <c r="S160" i="22"/>
  <c r="E24" i="20" s="1"/>
  <c r="S158" i="22"/>
  <c r="C24" i="20" s="1"/>
  <c r="S159" i="22"/>
  <c r="D24" i="20" s="1"/>
  <c r="Q158" i="22"/>
  <c r="C20" i="20" s="1"/>
  <c r="Q160" i="22"/>
  <c r="E20" i="20" s="1"/>
  <c r="Q159" i="22"/>
  <c r="D20" i="20" s="1"/>
  <c r="O160" i="22"/>
  <c r="E19" i="20" s="1"/>
  <c r="J19" i="20" s="1"/>
  <c r="O159" i="22"/>
  <c r="D19" i="20" s="1"/>
  <c r="I19" i="20" s="1"/>
  <c r="O158" i="22"/>
  <c r="C19" i="20" s="1"/>
  <c r="H19" i="20" s="1"/>
  <c r="M160" i="22"/>
  <c r="E18" i="20" s="1"/>
  <c r="J18" i="20" s="1"/>
  <c r="M158" i="22"/>
  <c r="C18" i="20" s="1"/>
  <c r="M159" i="22"/>
  <c r="D18" i="20" s="1"/>
  <c r="I18" i="20" s="1"/>
  <c r="K159" i="22"/>
  <c r="D16" i="20" s="1"/>
  <c r="K160" i="22"/>
  <c r="E16" i="20" s="1"/>
  <c r="K158" i="22"/>
  <c r="C16" i="20" s="1"/>
  <c r="I159" i="22"/>
  <c r="I160" i="22"/>
  <c r="I158" i="22"/>
  <c r="G159" i="22"/>
  <c r="D14" i="20" s="1"/>
  <c r="G158" i="22"/>
  <c r="C14" i="20" s="1"/>
  <c r="G160" i="22"/>
  <c r="E158" i="22"/>
  <c r="C13" i="20" s="1"/>
  <c r="E159" i="22"/>
  <c r="D13" i="20" s="1"/>
  <c r="E160" i="22"/>
  <c r="E13" i="20" s="1"/>
  <c r="C159" i="22"/>
  <c r="D12" i="20" s="1"/>
  <c r="I12" i="20" s="1"/>
  <c r="E14" i="20" l="1"/>
  <c r="E23" i="20"/>
  <c r="D23" i="20"/>
  <c r="C23" i="20"/>
  <c r="G15" i="20"/>
  <c r="G14" i="20"/>
  <c r="G12" i="20"/>
</calcChain>
</file>

<file path=xl/sharedStrings.xml><?xml version="1.0" encoding="utf-8"?>
<sst xmlns="http://schemas.openxmlformats.org/spreadsheetml/2006/main" count="691" uniqueCount="38">
  <si>
    <t>NO</t>
  </si>
  <si>
    <t>Sorular</t>
  </si>
  <si>
    <t>Evet</t>
  </si>
  <si>
    <t>Hayır</t>
  </si>
  <si>
    <t>Kısmen</t>
  </si>
  <si>
    <t>Açıklama</t>
  </si>
  <si>
    <t>Biriminizde kamu iç kontrol standartları bilinmekte midir?</t>
  </si>
  <si>
    <t>İç kontrol sistemi ile ilgili kavramlar biliniyormu?</t>
  </si>
  <si>
    <t>Yöneticiler iç kontrol sistemini benimsiyor ve personele örnek oluyor mu?</t>
  </si>
  <si>
    <t>İç Kontrol Standartlarını bilmekteyim.</t>
  </si>
  <si>
    <t>Birimimizde İç Kontrol Sisteminin etkin bir şekilde işleyip işlemediğinin kontrolü sürekli olarak izlenmekte ve önlemler alınmaktadır.</t>
  </si>
  <si>
    <t>İç Kontrol Sisteminin geliştirilmesine yönelik  Strateji Geliştirme Başkanlığı tarafından bilgilendirmeler yapılmaktadır.</t>
  </si>
  <si>
    <t>Görüş ve Öneriler:</t>
  </si>
  <si>
    <t>Birimimde İç Kontrol Sistemi kapsamında tarafıma verilen görevleri bilmekteyim.</t>
  </si>
  <si>
    <t>Biriminizde kamu iç kontrole ilişkin peryodik toplantılar yapılıyor mu?</t>
  </si>
  <si>
    <t>İÇ KONTROL DAİRE BAŞKANLIĞI İÇ KONTROL FARKINDALIK EĞİTİM ANKETİ SONUÇ DEĞERLENDİRME RAPORU</t>
  </si>
  <si>
    <r>
      <t>Görüş ve Öneriler:</t>
    </r>
    <r>
      <rPr>
        <b/>
        <sz val="12"/>
        <color theme="1"/>
        <rFont val="Calibri"/>
        <family val="2"/>
        <charset val="162"/>
        <scheme val="minor"/>
      </rPr>
      <t xml:space="preserve"> İç Kontrol Mekanizmalarını tüm mevzuatıyla beraber ögrenilmesi ve kurumun işleyişinin mevzuatta olması için gerekli bilgilendirme toplantılarına katılım sağlanmak</t>
    </r>
  </si>
  <si>
    <t>İÇ KONTROL DEĞERLENDİRME ANKET FORMU</t>
  </si>
  <si>
    <t>İç Kontrolün temel amaçlarına (Faaliyetlerin etkili ve verimli olması ) uyulduğunu düşünüyorum.</t>
  </si>
  <si>
    <t>Eğitim çalışmaların yapılmasını önemsiyormusunuz? Tekrar yapılmasını istermisiniz?</t>
  </si>
  <si>
    <t xml:space="preserve">Biriminizde kamu iç kontrol standartları bilinmekte midir?
</t>
  </si>
  <si>
    <t xml:space="preserve">Biriminizde kamu iç kontrole ilişkin peryodik toplantılar yapılıyor mu?
</t>
  </si>
  <si>
    <t xml:space="preserve">İç Kontrol Standartlarını bilmekteyim.
</t>
  </si>
  <si>
    <t xml:space="preserve">Birimimde İç Kontrol Sistemi kapsamında tarafıma verilen görevleri bilmekteyim.
</t>
  </si>
  <si>
    <t xml:space="preserve">İç kontrol sistemi ile ilgili kavramlar biliniyor mu?
</t>
  </si>
  <si>
    <t xml:space="preserve">Yöneticiler iç kontrol sistemini benimsiyor ve personele örnek oluyor mu?
</t>
  </si>
  <si>
    <t xml:space="preserve">Biriminizde İç Kontrol Sisteminin etkin bir şekilde işleyip işlemediğinin kontrolü sürekli olarak izlenmekte ve önlemler alınmaktamıdır ?
</t>
  </si>
  <si>
    <t xml:space="preserve">Bu tür çalışmaların yapılmasını önemsiyor musunuz? Tekrar yapılmasını ister misiniz?
</t>
  </si>
  <si>
    <t xml:space="preserve">İç Kontrolün temel amaçlarına (Faaliyetlerin etkili ve verimli olması, yasa ve düzenlemelere uygunluğunu) uyulduğunu düşünüyorum.
</t>
  </si>
  <si>
    <t>No</t>
  </si>
  <si>
    <t>Cevap</t>
  </si>
  <si>
    <t>TOPLAM</t>
  </si>
  <si>
    <t>x</t>
  </si>
  <si>
    <r>
      <t xml:space="preserve">İÇ KONTROL DEĞERLENDİRME ANKET SONUÇLARI
</t>
    </r>
    <r>
      <rPr>
        <b/>
        <sz val="16"/>
        <color theme="1"/>
        <rFont val="Calibri"/>
        <family val="2"/>
        <charset val="162"/>
        <scheme val="minor"/>
      </rPr>
      <t>(07.12.2016 Acil Sağlık Hizmetleri Genel Müdürlüğü)</t>
    </r>
  </si>
  <si>
    <t xml:space="preserve">     İç Kontrol sistemi ve işleyişi ile ilgili Acil Sağlık Hizmetleri Genel  Müdürlüğü farkındalık durumunu belirlemek ve iç kontrol hakkında ulaşmış oldukları noktayı tespit etmek amacıyla , aşağıda başlıklar halinde sorulan sorularla Sağlık Bilgi Sistemleri Genel  Müdürlüğü personelinin konu hakındaki mevcut durumları grafiklerle analiz edilmiş ve değerlendirme yapılmıştır.</t>
  </si>
  <si>
    <t xml:space="preserve">Acil Sağlık Hizmetleri Genel Müdürlüğü İç Kontrol Sistemi ve işleyişi hakkında düzenlenen anket sonuçlarına göre; 
Katılımcıların %...'i tarafından iç kontrol Farkındalık eğitimi çalışmalarının yapılmasını önemsediği ve tekrarlanması gerektiği düşünülmekte fakat katılımcıların  % .... 'u kendi birimlerinde herhangi bir iç kontrol toplantısının yapılmadığı belirtmiş olup, birim personelinin %....'nün İç Kontrolün temel amaçlarına uyulduğunu düğündüğü görülmektedir. </t>
  </si>
  <si>
    <t xml:space="preserve">     İç Kontrol sistemi ve işleyişi ile ilgili Acil Sağlık Hizmetleri Genel  Müdürlüğü farkındalık durumunu belirlemek ve iç kontrol hakkında ulaşmış oldukları noktayı tespit etmek amacıyla , aşağıda başlıklar halinde sorulan sorularla  Acil Sağlık Hizmetleri Genel  Müdürlüğü personelinin konu hakındaki mevcut durumları grafiklerle analiz edilmiş ve değerlendirme yapılmıştır.</t>
  </si>
  <si>
    <t xml:space="preserve">Acil Sağlık Hizmetleri Genel Müdürlüğü İç Kontrol Sistemi ve işleyişi hakkında düzenlenen anket sonuçlarına göre; 
Katılımcıların % 80'i tarafından iç kontrol Farkındalık eğitimi çalışmalarının yapılmasını önemsediği ve tekrarlanması gerektiği düşünülmekte fakat katılımcıların  %78 'i kendi birimlerinde herhangi bir iç kontrol toplantısının yapılmadığı belirtmiş olup, birim personelinin %65'nin İç Kontrol Standartlarını bilmediği görülmektedir.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</si>
</sst>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T_L_-;\-* #,##0.00\ _T_L_-;_-* &quot;-&quot;??\ _T_L_-;_-@_-"/>
    <numFmt numFmtId="164" formatCode="_-* #,##0.0\ _T_L_-;\-* #,##0.0\ _T_L_-;_-* &quot;-&quot;??\ _T_L_-;_-@_-"/>
  </numFmts>
  <fonts count="19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b/>
      <u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24"/>
      <color theme="1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u/>
      <sz val="18"/>
      <color theme="1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b/>
      <sz val="22"/>
      <color theme="1"/>
      <name val="Times New Roman"/>
      <family val="1"/>
      <charset val="162"/>
    </font>
    <font>
      <sz val="22"/>
      <color theme="1"/>
      <name val="Times New Roman"/>
      <family val="1"/>
      <charset val="162"/>
    </font>
    <font>
      <b/>
      <sz val="11"/>
      <color rgb="FFFF000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20"/>
      <color theme="0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88">
    <xf numFmtId="0" fontId="0" fillId="0" borderId="0" xfId="0"/>
    <xf numFmtId="0" fontId="6" fillId="0" borderId="0" xfId="1"/>
    <xf numFmtId="0" fontId="2" fillId="0" borderId="0" xfId="1" applyFont="1" applyAlignment="1">
      <alignment horizontal="left" vertical="center" wrapText="1"/>
    </xf>
    <xf numFmtId="0" fontId="5" fillId="3" borderId="2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6" fillId="0" borderId="17" xfId="1" applyBorder="1" applyAlignment="1">
      <alignment vertical="center" wrapText="1"/>
    </xf>
    <xf numFmtId="0" fontId="3" fillId="4" borderId="1" xfId="1" applyFont="1" applyFill="1" applyBorder="1" applyAlignment="1">
      <alignment horizontal="center" vertical="center"/>
    </xf>
    <xf numFmtId="164" fontId="0" fillId="0" borderId="0" xfId="3" applyNumberFormat="1" applyFont="1"/>
    <xf numFmtId="0" fontId="6" fillId="0" borderId="3" xfId="1" applyBorder="1" applyAlignment="1">
      <alignment vertical="center" wrapText="1"/>
    </xf>
    <xf numFmtId="0" fontId="6" fillId="0" borderId="12" xfId="1" applyBorder="1"/>
    <xf numFmtId="0" fontId="6" fillId="0" borderId="0" xfId="1" applyBorder="1"/>
    <xf numFmtId="0" fontId="6" fillId="0" borderId="13" xfId="1" applyBorder="1"/>
    <xf numFmtId="0" fontId="3" fillId="4" borderId="5" xfId="1" applyFont="1" applyFill="1" applyBorder="1" applyAlignment="1">
      <alignment horizontal="center" vertical="center" wrapText="1"/>
    </xf>
    <xf numFmtId="0" fontId="6" fillId="0" borderId="16" xfId="1" applyBorder="1"/>
    <xf numFmtId="0" fontId="8" fillId="0" borderId="0" xfId="1" applyFont="1" applyAlignment="1">
      <alignment horizontal="left" vertical="center"/>
    </xf>
    <xf numFmtId="0" fontId="8" fillId="4" borderId="1" xfId="1" applyFont="1" applyFill="1" applyBorder="1" applyAlignment="1">
      <alignment horizontal="center" vertical="center" wrapText="1"/>
    </xf>
    <xf numFmtId="0" fontId="8" fillId="4" borderId="3" xfId="1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/>
    </xf>
    <xf numFmtId="0" fontId="8" fillId="4" borderId="3" xfId="1" applyFont="1" applyFill="1" applyBorder="1" applyAlignment="1">
      <alignment horizontal="center" vertical="center"/>
    </xf>
    <xf numFmtId="0" fontId="8" fillId="4" borderId="5" xfId="1" applyFont="1" applyFill="1" applyBorder="1" applyAlignment="1">
      <alignment horizontal="center" vertical="center" wrapText="1"/>
    </xf>
    <xf numFmtId="0" fontId="8" fillId="4" borderId="6" xfId="1" applyFont="1" applyFill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 wrapText="1"/>
    </xf>
    <xf numFmtId="0" fontId="9" fillId="2" borderId="18" xfId="1" applyFont="1" applyFill="1" applyBorder="1" applyAlignment="1">
      <alignment horizontal="center" vertical="center" wrapText="1"/>
    </xf>
    <xf numFmtId="0" fontId="13" fillId="3" borderId="2" xfId="1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vertical="center" wrapText="1"/>
    </xf>
    <xf numFmtId="0" fontId="13" fillId="2" borderId="2" xfId="1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vertical="center" wrapText="1"/>
    </xf>
    <xf numFmtId="0" fontId="14" fillId="2" borderId="4" xfId="1" applyFont="1" applyFill="1" applyBorder="1" applyAlignment="1">
      <alignment horizontal="center" vertical="center" wrapText="1"/>
    </xf>
    <xf numFmtId="0" fontId="14" fillId="3" borderId="5" xfId="1" applyFont="1" applyFill="1" applyBorder="1" applyAlignment="1">
      <alignment vertical="center" wrapText="1"/>
    </xf>
    <xf numFmtId="0" fontId="12" fillId="2" borderId="11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left" vertical="top" wrapText="1"/>
    </xf>
    <xf numFmtId="0" fontId="0" fillId="0" borderId="0" xfId="1" applyFont="1"/>
    <xf numFmtId="9" fontId="5" fillId="0" borderId="0" xfId="4" applyFont="1"/>
    <xf numFmtId="0" fontId="3" fillId="4" borderId="20" xfId="1" applyFont="1" applyFill="1" applyBorder="1" applyAlignment="1">
      <alignment horizontal="center" vertical="center" wrapText="1"/>
    </xf>
    <xf numFmtId="0" fontId="6" fillId="0" borderId="21" xfId="1" applyBorder="1" applyAlignment="1">
      <alignment vertical="center" wrapText="1"/>
    </xf>
    <xf numFmtId="0" fontId="3" fillId="5" borderId="1" xfId="1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6" borderId="1" xfId="0" applyFill="1" applyBorder="1"/>
    <xf numFmtId="0" fontId="0" fillId="6" borderId="1" xfId="0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5" borderId="0" xfId="0" applyFill="1" applyAlignment="1">
      <alignment wrapText="1"/>
    </xf>
    <xf numFmtId="0" fontId="0" fillId="5" borderId="1" xfId="0" applyFill="1" applyBorder="1" applyAlignment="1">
      <alignment wrapText="1"/>
    </xf>
    <xf numFmtId="0" fontId="15" fillId="0" borderId="1" xfId="0" applyFont="1" applyBorder="1" applyAlignment="1">
      <alignment horizontal="left" vertical="top" wrapText="1"/>
    </xf>
    <xf numFmtId="0" fontId="16" fillId="0" borderId="0" xfId="1" applyFont="1"/>
    <xf numFmtId="0" fontId="10" fillId="7" borderId="22" xfId="1" applyFont="1" applyFill="1" applyBorder="1" applyAlignment="1">
      <alignment horizontal="center" vertical="center" wrapText="1"/>
    </xf>
    <xf numFmtId="0" fontId="10" fillId="7" borderId="23" xfId="1" applyFont="1" applyFill="1" applyBorder="1" applyAlignment="1">
      <alignment horizontal="center" vertical="center" wrapText="1"/>
    </xf>
    <xf numFmtId="0" fontId="10" fillId="7" borderId="24" xfId="1" applyFont="1" applyFill="1" applyBorder="1" applyAlignment="1">
      <alignment horizontal="center" vertical="center" wrapText="1"/>
    </xf>
    <xf numFmtId="0" fontId="5" fillId="7" borderId="19" xfId="1" applyFont="1" applyFill="1" applyBorder="1" applyAlignment="1">
      <alignment horizontal="center" vertical="center"/>
    </xf>
    <xf numFmtId="0" fontId="5" fillId="7" borderId="2" xfId="1" applyFont="1" applyFill="1" applyBorder="1" applyAlignment="1">
      <alignment horizontal="center" vertical="center"/>
    </xf>
    <xf numFmtId="0" fontId="3" fillId="7" borderId="1" xfId="1" applyFont="1" applyFill="1" applyBorder="1" applyAlignment="1">
      <alignment vertical="center" wrapText="1"/>
    </xf>
    <xf numFmtId="0" fontId="10" fillId="4" borderId="1" xfId="1" applyFont="1" applyFill="1" applyBorder="1" applyAlignment="1">
      <alignment horizontal="center" vertical="center" wrapText="1"/>
    </xf>
    <xf numFmtId="0" fontId="8" fillId="0" borderId="0" xfId="1" applyFont="1" applyBorder="1"/>
    <xf numFmtId="0" fontId="8" fillId="4" borderId="0" xfId="1" applyFont="1" applyFill="1" applyBorder="1"/>
    <xf numFmtId="0" fontId="8" fillId="0" borderId="0" xfId="1" applyFont="1"/>
    <xf numFmtId="9" fontId="8" fillId="0" borderId="0" xfId="2" applyNumberFormat="1" applyFont="1" applyBorder="1"/>
    <xf numFmtId="9" fontId="10" fillId="0" borderId="0" xfId="4" applyFont="1"/>
    <xf numFmtId="9" fontId="8" fillId="4" borderId="0" xfId="2" applyNumberFormat="1" applyFont="1" applyFill="1" applyBorder="1"/>
    <xf numFmtId="0" fontId="17" fillId="0" borderId="0" xfId="1" applyFont="1" applyBorder="1"/>
    <xf numFmtId="0" fontId="17" fillId="4" borderId="0" xfId="1" applyFont="1" applyFill="1" applyBorder="1"/>
    <xf numFmtId="9" fontId="17" fillId="0" borderId="0" xfId="2" applyNumberFormat="1" applyFont="1" applyBorder="1"/>
    <xf numFmtId="9" fontId="17" fillId="4" borderId="0" xfId="2" applyNumberFormat="1" applyFont="1" applyFill="1" applyBorder="1"/>
    <xf numFmtId="0" fontId="18" fillId="0" borderId="0" xfId="1" applyFont="1"/>
    <xf numFmtId="0" fontId="8" fillId="0" borderId="0" xfId="1" applyFont="1" applyAlignment="1">
      <alignment horizontal="left" vertical="center" wrapText="1"/>
    </xf>
    <xf numFmtId="0" fontId="7" fillId="0" borderId="0" xfId="1" applyFont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/>
    </xf>
    <xf numFmtId="0" fontId="4" fillId="0" borderId="12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left" vertical="top" wrapText="1"/>
    </xf>
    <xf numFmtId="0" fontId="4" fillId="0" borderId="13" xfId="1" applyFont="1" applyBorder="1" applyAlignment="1">
      <alignment horizontal="left" vertical="top" wrapText="1"/>
    </xf>
    <xf numFmtId="0" fontId="13" fillId="0" borderId="7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3" fillId="0" borderId="9" xfId="1" applyFont="1" applyBorder="1" applyAlignment="1">
      <alignment horizontal="center" vertical="center"/>
    </xf>
    <xf numFmtId="0" fontId="11" fillId="0" borderId="7" xfId="1" applyFont="1" applyBorder="1" applyAlignment="1">
      <alignment horizontal="left" vertical="top" wrapText="1"/>
    </xf>
    <xf numFmtId="0" fontId="11" fillId="0" borderId="8" xfId="1" applyFont="1" applyBorder="1" applyAlignment="1">
      <alignment horizontal="left" vertical="top" wrapText="1"/>
    </xf>
    <xf numFmtId="0" fontId="11" fillId="0" borderId="9" xfId="1" applyFont="1" applyBorder="1" applyAlignment="1">
      <alignment horizontal="left" vertical="top" wrapText="1"/>
    </xf>
    <xf numFmtId="0" fontId="11" fillId="0" borderId="14" xfId="1" applyFont="1" applyBorder="1" applyAlignment="1">
      <alignment horizontal="left" vertical="top" wrapText="1"/>
    </xf>
    <xf numFmtId="0" fontId="11" fillId="0" borderId="15" xfId="1" applyFont="1" applyBorder="1" applyAlignment="1">
      <alignment horizontal="left" vertical="top" wrapText="1"/>
    </xf>
    <xf numFmtId="0" fontId="11" fillId="0" borderId="16" xfId="1" applyFont="1" applyBorder="1" applyAlignment="1">
      <alignment horizontal="left" vertical="top" wrapText="1"/>
    </xf>
    <xf numFmtId="0" fontId="0" fillId="6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5">
    <cellStyle name="Normal" xfId="0" builtinId="0"/>
    <cellStyle name="Normal 2" xfId="1"/>
    <cellStyle name="Virgül 2" xfId="3"/>
    <cellStyle name="Yüzde" xfId="4" builtinId="5"/>
    <cellStyle name="Yüzde 2" xfId="2"/>
  </cellStyles>
  <dxfs count="0"/>
  <tableStyles count="0" defaultTableStyle="TableStyleMedium2" defaultPivotStyle="PivotStyleLight16"/>
  <colors>
    <mruColors>
      <color rgb="FFFF505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12429378531073447"/>
          <c:w val="1"/>
          <c:h val="0.87570621468926557"/>
        </c:manualLayout>
      </c:layout>
      <c:pie3D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13313497514938291"/>
          <c:w val="1"/>
          <c:h val="0.7156944702214868"/>
        </c:manualLayout>
      </c:layout>
      <c:pie3DChart>
        <c:varyColors val="1"/>
        <c:ser>
          <c:idx val="0"/>
          <c:order val="0"/>
          <c:tx>
            <c:strRef>
              <c:f>'acil sağlık'!$H$11:$J$11</c:f>
              <c:strCache>
                <c:ptCount val="3"/>
                <c:pt idx="0">
                  <c:v>Evet</c:v>
                </c:pt>
                <c:pt idx="1">
                  <c:v>Hayır</c:v>
                </c:pt>
                <c:pt idx="2">
                  <c:v>Kısmen</c:v>
                </c:pt>
              </c:strCache>
            </c:strRef>
          </c:tx>
          <c:dPt>
            <c:idx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explosion val="17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explosion val="10"/>
            <c:spPr>
              <a:solidFill>
                <a:schemeClr val="accent4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'acil sağlık'!$C$11:$E$11</c:f>
              <c:strCache>
                <c:ptCount val="3"/>
                <c:pt idx="0">
                  <c:v>Evet</c:v>
                </c:pt>
                <c:pt idx="1">
                  <c:v>Hayır</c:v>
                </c:pt>
                <c:pt idx="2">
                  <c:v>Kısmen</c:v>
                </c:pt>
              </c:strCache>
            </c:strRef>
          </c:cat>
          <c:val>
            <c:numRef>
              <c:f>'acil sağlık'!$H$16:$J$16</c:f>
              <c:numCache>
                <c:formatCode>0%</c:formatCode>
                <c:ptCount val="3"/>
                <c:pt idx="0">
                  <c:v>3.9215686274509803E-2</c:v>
                </c:pt>
                <c:pt idx="1">
                  <c:v>0.68627450980392157</c:v>
                </c:pt>
                <c:pt idx="2">
                  <c:v>0.27450980392156865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865096839198421"/>
          <c:y val="0.83776511978555868"/>
          <c:w val="0.48321295174641637"/>
          <c:h val="0.119681688725079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2340675157540785E-3"/>
          <c:y val="6.3620698613157139E-2"/>
          <c:w val="0.99576598676799388"/>
          <c:h val="0.80095849628277971"/>
        </c:manualLayout>
      </c:layout>
      <c:pie3DChart>
        <c:varyColors val="1"/>
        <c:ser>
          <c:idx val="0"/>
          <c:order val="0"/>
          <c:tx>
            <c:strRef>
              <c:f>'acil sağlık'!$H$11:$J$11</c:f>
              <c:strCache>
                <c:ptCount val="3"/>
                <c:pt idx="0">
                  <c:v>Evet</c:v>
                </c:pt>
                <c:pt idx="1">
                  <c:v>Hayır</c:v>
                </c:pt>
                <c:pt idx="2">
                  <c:v>Kısmen</c:v>
                </c:pt>
              </c:strCache>
            </c:strRef>
          </c:tx>
          <c:explosion val="11"/>
          <c:dPt>
            <c:idx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23420833833679286"/>
                  <c:y val="9.20165672442582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6894252597510338E-2"/>
                  <c:y val="-0.3559061757779268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15821812596006E-2"/>
                      <c:h val="0.14432252290472503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0.13788550940936303"/>
                  <c:y val="8.51787346917626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'acil sağlık'!$C$11:$E$11</c:f>
              <c:strCache>
                <c:ptCount val="3"/>
                <c:pt idx="0">
                  <c:v>Evet</c:v>
                </c:pt>
                <c:pt idx="1">
                  <c:v>Hayır</c:v>
                </c:pt>
                <c:pt idx="2">
                  <c:v>Kısmen</c:v>
                </c:pt>
              </c:strCache>
            </c:strRef>
          </c:cat>
          <c:val>
            <c:numRef>
              <c:f>'acil sağlık'!$H$24:$J$24</c:f>
              <c:numCache>
                <c:formatCode>0%</c:formatCode>
                <c:ptCount val="3"/>
                <c:pt idx="0">
                  <c:v>0.41176470588235292</c:v>
                </c:pt>
                <c:pt idx="1">
                  <c:v>0.25490196078431371</c:v>
                </c:pt>
                <c:pt idx="2">
                  <c:v>0.33333333333333331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43446039833252"/>
          <c:y val="0.87844463886458635"/>
          <c:w val="0.47773946557333929"/>
          <c:h val="0.114786762765765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9.491685695762947E-2"/>
          <c:w val="1"/>
          <c:h val="0.7533217988793135"/>
        </c:manualLayout>
      </c:layout>
      <c:pie3DChart>
        <c:varyColors val="1"/>
        <c:ser>
          <c:idx val="0"/>
          <c:order val="0"/>
          <c:tx>
            <c:strRef>
              <c:f>'acil sağlık'!$H$11:$J$11</c:f>
              <c:strCache>
                <c:ptCount val="3"/>
                <c:pt idx="0">
                  <c:v>Evet</c:v>
                </c:pt>
                <c:pt idx="1">
                  <c:v>Hayır</c:v>
                </c:pt>
                <c:pt idx="2">
                  <c:v>Kısmen</c:v>
                </c:pt>
              </c:strCache>
            </c:strRef>
          </c:tx>
          <c:explosion val="16"/>
          <c:dPt>
            <c:idx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'acil sağlık'!$H$11:$J$11</c:f>
              <c:strCache>
                <c:ptCount val="3"/>
                <c:pt idx="0">
                  <c:v>Evet</c:v>
                </c:pt>
                <c:pt idx="1">
                  <c:v>Hayır</c:v>
                </c:pt>
                <c:pt idx="2">
                  <c:v>Kısmen</c:v>
                </c:pt>
              </c:strCache>
            </c:strRef>
          </c:cat>
          <c:val>
            <c:numRef>
              <c:f>'acil sağlık'!$H$12:$J$12</c:f>
              <c:numCache>
                <c:formatCode>0%</c:formatCode>
                <c:ptCount val="3"/>
                <c:pt idx="0">
                  <c:v>0.13725490196078433</c:v>
                </c:pt>
                <c:pt idx="1">
                  <c:v>0.56862745098039214</c:v>
                </c:pt>
                <c:pt idx="2">
                  <c:v>0.29411764705882354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706206688192749"/>
          <c:y val="0.83947285536676342"/>
          <c:w val="0.4945573825994779"/>
          <c:h val="0.120191350811196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'acil sağlık'!$H$11</c:f>
              <c:strCache>
                <c:ptCount val="1"/>
                <c:pt idx="0">
                  <c:v>Evet</c:v>
                </c:pt>
              </c:strCache>
            </c:strRef>
          </c:tx>
          <c:spPr>
            <a:gradFill>
              <a:gsLst>
                <a:gs pos="100000">
                  <a:schemeClr val="accent1">
                    <a:alpha val="0"/>
                  </a:schemeClr>
                </a:gs>
                <a:gs pos="50000">
                  <a:schemeClr val="accent1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4.7451797352799953E-3"/>
                  <c:y val="7.78912552232588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'acil sağlık'!$H$12</c:f>
              <c:numCache>
                <c:formatCode>0%</c:formatCode>
                <c:ptCount val="1"/>
                <c:pt idx="0">
                  <c:v>0.13725490196078433</c:v>
                </c:pt>
              </c:numCache>
            </c:numRef>
          </c:val>
        </c:ser>
        <c:ser>
          <c:idx val="1"/>
          <c:order val="1"/>
          <c:tx>
            <c:strRef>
              <c:f>'acil sağlık'!$I$11</c:f>
              <c:strCache>
                <c:ptCount val="1"/>
                <c:pt idx="0">
                  <c:v>Hayır</c:v>
                </c:pt>
              </c:strCache>
            </c:strRef>
          </c:tx>
          <c:spPr>
            <a:gradFill>
              <a:gsLst>
                <a:gs pos="100000">
                  <a:schemeClr val="accent2">
                    <a:alpha val="0"/>
                  </a:schemeClr>
                </a:gs>
                <a:gs pos="50000">
                  <a:schemeClr val="accent2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498705903877549E-3"/>
                  <c:y val="0.149445897958072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'acil sağlık'!$I$12</c:f>
              <c:numCache>
                <c:formatCode>0%</c:formatCode>
                <c:ptCount val="1"/>
                <c:pt idx="0">
                  <c:v>0.56862745098039214</c:v>
                </c:pt>
              </c:numCache>
            </c:numRef>
          </c:val>
        </c:ser>
        <c:ser>
          <c:idx val="2"/>
          <c:order val="2"/>
          <c:tx>
            <c:strRef>
              <c:f>'acil sağlık'!$J$11</c:f>
              <c:strCache>
                <c:ptCount val="1"/>
                <c:pt idx="0">
                  <c:v>Kısmen</c:v>
                </c:pt>
              </c:strCache>
            </c:strRef>
          </c:tx>
          <c:spPr>
            <a:gradFill>
              <a:gsLst>
                <a:gs pos="100000">
                  <a:schemeClr val="accent3">
                    <a:alpha val="0"/>
                  </a:schemeClr>
                </a:gs>
                <a:gs pos="50000">
                  <a:schemeClr val="accent3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7752976157831025E-2"/>
                  <c:y val="0.193011039870396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'acil sağlık'!$J$12</c:f>
              <c:numCache>
                <c:formatCode>0%</c:formatCode>
                <c:ptCount val="1"/>
                <c:pt idx="0">
                  <c:v>0.29411764705882354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48995800"/>
        <c:axId val="149371552"/>
        <c:axId val="0"/>
        <c:extLst/>
      </c:bar3DChart>
      <c:catAx>
        <c:axId val="148995800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149371552"/>
        <c:crosses val="autoZero"/>
        <c:auto val="1"/>
        <c:lblAlgn val="ctr"/>
        <c:lblOffset val="100"/>
        <c:noMultiLvlLbl val="0"/>
      </c:catAx>
      <c:valAx>
        <c:axId val="149371552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48995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 w="25400"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8651699310218398E-2"/>
          <c:y val="0.14297865952815791"/>
          <c:w val="0.89250934427603468"/>
          <c:h val="0.69847795902028975"/>
        </c:manualLayout>
      </c:layout>
      <c:bar3D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60096304"/>
        <c:axId val="60096696"/>
        <c:axId val="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'acil sağlık'!$H$11</c15:sqref>
                        </c15:formulaRef>
                      </c:ext>
                    </c:extLst>
                    <c:strCache>
                      <c:ptCount val="1"/>
                      <c:pt idx="0">
                        <c:v>Evet</c:v>
                      </c:pt>
                    </c:strCache>
                  </c:strRef>
                </c:tx>
                <c:spPr>
                  <a:gradFill>
                    <a:gsLst>
                      <a:gs pos="100000">
                        <a:schemeClr val="accent1">
                          <a:alpha val="0"/>
                        </a:schemeClr>
                      </a:gs>
                      <a:gs pos="50000">
                        <a:schemeClr val="accent1"/>
                      </a:gs>
                    </a:gsLst>
                    <a:lin ang="5400000" scaled="0"/>
                  </a:gra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6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uri="{02D57815-91ED-43cb-92C2-25804820EDAC}">
                        <c15:fullRef>
                          <c15:sqref>'acil sağlık'!$H$13:$J$13</c15:sqref>
                        </c15:fullRef>
                        <c15:formulaRef>
                          <c15:sqref>'acil sağlık'!$I$13:$J$13</c15:sqref>
                        </c15:formulaRef>
                      </c:ext>
                    </c:extLst>
                    <c:numCache>
                      <c:formatCode>0%</c:formatCode>
                      <c:ptCount val="2"/>
                      <c:pt idx="0">
                        <c:v>0.78431372549019607</c:v>
                      </c:pt>
                      <c:pt idx="1">
                        <c:v>0.15686274509803921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'acil sağlık'!$H$12</c15:sqref>
                        </c15:fullRef>
                        <c15:formulaRef>
                          <c15:sqref/>
                        </c15:formulaRef>
                      </c:ext>
                    </c:extLst>
                    <c:numCache>
                      <c:formatCode>0%</c:formatCode>
                      <c:ptCount val="0"/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'acil sağlık'!$I$11</c15:sqref>
                        </c15:formulaRef>
                      </c:ext>
                    </c:extLst>
                    <c:strCache>
                      <c:ptCount val="1"/>
                      <c:pt idx="0">
                        <c:v>Hayır</c:v>
                      </c:pt>
                    </c:strCache>
                  </c:strRef>
                </c:tx>
                <c:spPr>
                  <a:gradFill>
                    <a:gsLst>
                      <a:gs pos="100000">
                        <a:schemeClr val="accent2">
                          <a:alpha val="0"/>
                        </a:schemeClr>
                      </a:gs>
                      <a:gs pos="50000">
                        <a:schemeClr val="accent2"/>
                      </a:gs>
                    </a:gsLst>
                    <a:lin ang="5400000" scaled="0"/>
                  </a:gradFill>
                  <a:ln>
                    <a:noFill/>
                  </a:ln>
                  <a:effectLst/>
                  <a:sp3d/>
                </c:spPr>
                <c:invertIfNegative val="0"/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'acil sağlık'!$H$13:$J$13</c15:sqref>
                        </c15:fullRef>
                        <c15:formulaRef>
                          <c15:sqref>'acil sağlık'!$I$13:$J$13</c15:sqref>
                        </c15:formulaRef>
                      </c:ext>
                    </c:extLst>
                    <c:numCache>
                      <c:formatCode>0%</c:formatCode>
                      <c:ptCount val="2"/>
                      <c:pt idx="0">
                        <c:v>0.78431372549019607</c:v>
                      </c:pt>
                      <c:pt idx="1">
                        <c:v>0.15686274509803921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'acil sağlık'!$I$12</c15:sqref>
                        </c15:fullRef>
                        <c15:formulaRef>
                          <c15:sqref/>
                        </c15:formulaRef>
                      </c:ext>
                    </c:extLst>
                    <c:numCache>
                      <c:formatCode>0%</c:formatCode>
                      <c:ptCount val="0"/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'acil sağlık'!$J$11</c15:sqref>
                        </c15:formulaRef>
                      </c:ext>
                    </c:extLst>
                    <c:strCache>
                      <c:ptCount val="1"/>
                      <c:pt idx="0">
                        <c:v>Kısmen</c:v>
                      </c:pt>
                    </c:strCache>
                  </c:strRef>
                </c:tx>
                <c:spPr>
                  <a:gradFill>
                    <a:gsLst>
                      <a:gs pos="100000">
                        <a:schemeClr val="accent3">
                          <a:alpha val="0"/>
                        </a:schemeClr>
                      </a:gs>
                      <a:gs pos="50000">
                        <a:schemeClr val="accent3"/>
                      </a:gs>
                    </a:gsLst>
                    <a:lin ang="5400000" scaled="0"/>
                  </a:gradFill>
                  <a:ln>
                    <a:noFill/>
                  </a:ln>
                  <a:effectLst/>
                  <a:sp3d/>
                </c:spPr>
                <c:invertIfNegative val="0"/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'acil sağlık'!$H$13:$J$13</c15:sqref>
                        </c15:fullRef>
                        <c15:formulaRef>
                          <c15:sqref>'acil sağlık'!$I$13:$J$13</c15:sqref>
                        </c15:formulaRef>
                      </c:ext>
                    </c:extLst>
                    <c:numCache>
                      <c:formatCode>0%</c:formatCode>
                      <c:ptCount val="2"/>
                      <c:pt idx="0">
                        <c:v>0.78431372549019607</c:v>
                      </c:pt>
                      <c:pt idx="1">
                        <c:v>0.15686274509803921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'acil sağlık'!$J$12</c15:sqref>
                        </c15:fullRef>
                        <c15:formulaRef>
                          <c15:sqref/>
                        </c15:formulaRef>
                      </c:ext>
                    </c:extLst>
                    <c:numCache>
                      <c:formatCode>0%</c:formatCode>
                      <c:ptCount val="0"/>
                    </c:numCache>
                  </c:numRef>
                </c:val>
              </c15:ser>
            </c15:filteredBarSeries>
          </c:ext>
        </c:extLst>
      </c:bar3DChart>
      <c:catAx>
        <c:axId val="600963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0096696"/>
        <c:crosses val="autoZero"/>
        <c:auto val="1"/>
        <c:lblAlgn val="ctr"/>
        <c:lblOffset val="100"/>
        <c:noMultiLvlLbl val="0"/>
      </c:catAx>
      <c:valAx>
        <c:axId val="6009669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60096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'acil sağlık'!$H$11</c:f>
              <c:strCache>
                <c:ptCount val="1"/>
                <c:pt idx="0">
                  <c:v>Evet</c:v>
                </c:pt>
              </c:strCache>
            </c:strRef>
          </c:tx>
          <c:spPr>
            <a:gradFill>
              <a:gsLst>
                <a:gs pos="100000">
                  <a:schemeClr val="accent1">
                    <a:alpha val="0"/>
                  </a:schemeClr>
                </a:gs>
                <a:gs pos="50000">
                  <a:schemeClr val="accent1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0281535556590468E-2"/>
                  <c:y val="6.98588733416865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'acil sağlık'!$H$13</c:f>
              <c:numCache>
                <c:formatCode>0%</c:formatCode>
                <c:ptCount val="1"/>
                <c:pt idx="0">
                  <c:v>5.8823529411764705E-2</c:v>
                </c:pt>
              </c:numCache>
            </c:numRef>
          </c:val>
        </c:ser>
        <c:ser>
          <c:idx val="1"/>
          <c:order val="1"/>
          <c:tx>
            <c:strRef>
              <c:f>'acil sağlık'!$I$11</c:f>
              <c:strCache>
                <c:ptCount val="1"/>
                <c:pt idx="0">
                  <c:v>Hayır</c:v>
                </c:pt>
              </c:strCache>
            </c:strRef>
          </c:tx>
          <c:spPr>
            <a:gradFill>
              <a:gsLst>
                <a:gs pos="100000">
                  <a:schemeClr val="accent2">
                    <a:alpha val="0"/>
                  </a:schemeClr>
                </a:gs>
                <a:gs pos="50000">
                  <a:schemeClr val="accent2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2222222222222223E-2"/>
                  <c:y val="0.13888888888888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'acil sağlık'!$I$13</c:f>
              <c:numCache>
                <c:formatCode>0%</c:formatCode>
                <c:ptCount val="1"/>
                <c:pt idx="0">
                  <c:v>0.78431372549019607</c:v>
                </c:pt>
              </c:numCache>
            </c:numRef>
          </c:val>
        </c:ser>
        <c:ser>
          <c:idx val="2"/>
          <c:order val="2"/>
          <c:tx>
            <c:strRef>
              <c:f>'acil sağlık'!$J$11</c:f>
              <c:strCache>
                <c:ptCount val="1"/>
                <c:pt idx="0">
                  <c:v>Kısmen</c:v>
                </c:pt>
              </c:strCache>
            </c:strRef>
          </c:tx>
          <c:spPr>
            <a:gradFill>
              <a:gsLst>
                <a:gs pos="100000">
                  <a:schemeClr val="accent3">
                    <a:alpha val="0"/>
                  </a:schemeClr>
                </a:gs>
                <a:gs pos="50000">
                  <a:schemeClr val="accent3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2222222222222223E-2"/>
                  <c:y val="8.7962962962962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'acil sağlık'!$J$13</c:f>
              <c:numCache>
                <c:formatCode>0%</c:formatCode>
                <c:ptCount val="1"/>
                <c:pt idx="0">
                  <c:v>0.15686274509803921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60097480"/>
        <c:axId val="60097872"/>
        <c:axId val="0"/>
      </c:bar3DChart>
      <c:catAx>
        <c:axId val="600974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0097872"/>
        <c:crosses val="autoZero"/>
        <c:auto val="1"/>
        <c:lblAlgn val="ctr"/>
        <c:lblOffset val="100"/>
        <c:noMultiLvlLbl val="0"/>
      </c:catAx>
      <c:valAx>
        <c:axId val="6009787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6009748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'acil sağlık'!$H$11</c:f>
              <c:strCache>
                <c:ptCount val="1"/>
                <c:pt idx="0">
                  <c:v>Evet</c:v>
                </c:pt>
              </c:strCache>
            </c:strRef>
          </c:tx>
          <c:spPr>
            <a:gradFill>
              <a:gsLst>
                <a:gs pos="100000">
                  <a:schemeClr val="accent1">
                    <a:alpha val="0"/>
                  </a:schemeClr>
                </a:gs>
                <a:gs pos="50000">
                  <a:schemeClr val="accent1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3.2519034294266934E-3"/>
                  <c:y val="2.3045268983199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'acil sağlık'!$H$14</c:f>
              <c:numCache>
                <c:formatCode>0%</c:formatCode>
                <c:ptCount val="1"/>
                <c:pt idx="0">
                  <c:v>1.9607843137254902E-2</c:v>
                </c:pt>
              </c:numCache>
            </c:numRef>
          </c:val>
        </c:ser>
        <c:ser>
          <c:idx val="1"/>
          <c:order val="1"/>
          <c:tx>
            <c:strRef>
              <c:f>'acil sağlık'!$I$11</c:f>
              <c:strCache>
                <c:ptCount val="1"/>
                <c:pt idx="0">
                  <c:v>Hayır</c:v>
                </c:pt>
              </c:strCache>
            </c:strRef>
          </c:tx>
          <c:spPr>
            <a:gradFill>
              <a:gsLst>
                <a:gs pos="100000">
                  <a:schemeClr val="accent2">
                    <a:alpha val="0"/>
                  </a:schemeClr>
                </a:gs>
                <a:gs pos="50000">
                  <a:schemeClr val="accent2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1.6138478557954912E-4"/>
                  <c:y val="0.155555565636600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'acil sağlık'!$I$14</c:f>
              <c:numCache>
                <c:formatCode>0%</c:formatCode>
                <c:ptCount val="1"/>
                <c:pt idx="0">
                  <c:v>0.6470588235294118</c:v>
                </c:pt>
              </c:numCache>
            </c:numRef>
          </c:val>
        </c:ser>
        <c:ser>
          <c:idx val="2"/>
          <c:order val="2"/>
          <c:tx>
            <c:strRef>
              <c:f>'acil sağlık'!$J$11</c:f>
              <c:strCache>
                <c:ptCount val="1"/>
                <c:pt idx="0">
                  <c:v>Kısmen</c:v>
                </c:pt>
              </c:strCache>
            </c:strRef>
          </c:tx>
          <c:spPr>
            <a:gradFill>
              <a:gsLst>
                <a:gs pos="100000">
                  <a:schemeClr val="accent3">
                    <a:alpha val="0"/>
                  </a:schemeClr>
                </a:gs>
                <a:gs pos="50000">
                  <a:schemeClr val="accent3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3008130081300813E-2"/>
                  <c:y val="0.13251029665340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'acil sağlık'!$J$14</c:f>
              <c:numCache>
                <c:formatCode>0%</c:formatCode>
                <c:ptCount val="1"/>
                <c:pt idx="0">
                  <c:v>0.33333333333333331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gapDepth val="0"/>
        <c:shape val="box"/>
        <c:axId val="60098656"/>
        <c:axId val="60099048"/>
        <c:axId val="0"/>
      </c:bar3DChart>
      <c:catAx>
        <c:axId val="600986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0099048"/>
        <c:crosses val="autoZero"/>
        <c:auto val="1"/>
        <c:lblAlgn val="ctr"/>
        <c:lblOffset val="100"/>
        <c:noMultiLvlLbl val="0"/>
      </c:catAx>
      <c:valAx>
        <c:axId val="60099048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60098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'acil sağlık'!$H$11</c:f>
              <c:strCache>
                <c:ptCount val="1"/>
                <c:pt idx="0">
                  <c:v>Evet</c:v>
                </c:pt>
              </c:strCache>
            </c:strRef>
          </c:tx>
          <c:spPr>
            <a:gradFill>
              <a:gsLst>
                <a:gs pos="100000">
                  <a:schemeClr val="accent1">
                    <a:alpha val="0"/>
                  </a:schemeClr>
                </a:gs>
                <a:gs pos="50000">
                  <a:schemeClr val="accent1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6.337448970380024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'acil sağlık'!$H$15</c:f>
              <c:numCache>
                <c:formatCode>0%</c:formatCode>
                <c:ptCount val="1"/>
                <c:pt idx="0">
                  <c:v>7.8431372549019607E-2</c:v>
                </c:pt>
              </c:numCache>
            </c:numRef>
          </c:val>
        </c:ser>
        <c:ser>
          <c:idx val="1"/>
          <c:order val="1"/>
          <c:tx>
            <c:strRef>
              <c:f>'acil sağlık'!$I$11</c:f>
              <c:strCache>
                <c:ptCount val="1"/>
                <c:pt idx="0">
                  <c:v>Hayır</c:v>
                </c:pt>
              </c:strCache>
            </c:strRef>
          </c:tx>
          <c:spPr>
            <a:gradFill>
              <a:gsLst>
                <a:gs pos="100000">
                  <a:schemeClr val="accent2">
                    <a:alpha val="0"/>
                  </a:schemeClr>
                </a:gs>
                <a:gs pos="50000">
                  <a:schemeClr val="accent2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3.3057851239670028E-3"/>
                  <c:y val="0.132510296653400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'acil sağlık'!$I$15</c:f>
              <c:numCache>
                <c:formatCode>0%</c:formatCode>
                <c:ptCount val="1"/>
                <c:pt idx="0">
                  <c:v>0.43137254901960786</c:v>
                </c:pt>
              </c:numCache>
            </c:numRef>
          </c:val>
        </c:ser>
        <c:ser>
          <c:idx val="2"/>
          <c:order val="2"/>
          <c:tx>
            <c:strRef>
              <c:f>'acil sağlık'!$J$11</c:f>
              <c:strCache>
                <c:ptCount val="1"/>
                <c:pt idx="0">
                  <c:v>Kısmen</c:v>
                </c:pt>
              </c:strCache>
            </c:strRef>
          </c:tx>
          <c:spPr>
            <a:gradFill>
              <a:gsLst>
                <a:gs pos="100000">
                  <a:schemeClr val="accent3">
                    <a:alpha val="0"/>
                  </a:schemeClr>
                </a:gs>
                <a:gs pos="50000">
                  <a:schemeClr val="accent3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3.3057851239669421E-3"/>
                  <c:y val="0.207407420848800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'acil sağlık'!$J$15</c:f>
              <c:numCache>
                <c:formatCode>0%</c:formatCode>
                <c:ptCount val="1"/>
                <c:pt idx="0">
                  <c:v>0.49019607843137253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gapDepth val="0"/>
        <c:shape val="box"/>
        <c:axId val="60099832"/>
        <c:axId val="149380976"/>
        <c:axId val="0"/>
      </c:bar3DChart>
      <c:catAx>
        <c:axId val="600998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49380976"/>
        <c:crosses val="autoZero"/>
        <c:auto val="1"/>
        <c:lblAlgn val="ctr"/>
        <c:lblOffset val="100"/>
        <c:noMultiLvlLbl val="0"/>
      </c:catAx>
      <c:valAx>
        <c:axId val="14938097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60099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'acil sağlık'!$H$11</c:f>
              <c:strCache>
                <c:ptCount val="1"/>
                <c:pt idx="0">
                  <c:v>Evet</c:v>
                </c:pt>
              </c:strCache>
            </c:strRef>
          </c:tx>
          <c:spPr>
            <a:gradFill>
              <a:gsLst>
                <a:gs pos="100000">
                  <a:schemeClr val="accent1">
                    <a:alpha val="0"/>
                  </a:schemeClr>
                </a:gs>
                <a:gs pos="50000">
                  <a:schemeClr val="accent1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6.6115702479338538E-3"/>
                  <c:y val="3.4567903474800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'acil sağlık'!$H$16</c:f>
              <c:numCache>
                <c:formatCode>0%</c:formatCode>
                <c:ptCount val="1"/>
                <c:pt idx="0">
                  <c:v>3.9215686274509803E-2</c:v>
                </c:pt>
              </c:numCache>
            </c:numRef>
          </c:val>
        </c:ser>
        <c:ser>
          <c:idx val="1"/>
          <c:order val="1"/>
          <c:tx>
            <c:strRef>
              <c:f>'acil sağlık'!$I$11</c:f>
              <c:strCache>
                <c:ptCount val="1"/>
                <c:pt idx="0">
                  <c:v>Hayır</c:v>
                </c:pt>
              </c:strCache>
            </c:strRef>
          </c:tx>
          <c:spPr>
            <a:gradFill>
              <a:gsLst>
                <a:gs pos="100000">
                  <a:schemeClr val="accent2">
                    <a:alpha val="0"/>
                  </a:schemeClr>
                </a:gs>
                <a:gs pos="50000">
                  <a:schemeClr val="accent2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0.172839517374000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'acil sağlık'!$I$16</c:f>
              <c:numCache>
                <c:formatCode>0%</c:formatCode>
                <c:ptCount val="1"/>
                <c:pt idx="0">
                  <c:v>0.68627450980392157</c:v>
                </c:pt>
              </c:numCache>
            </c:numRef>
          </c:val>
        </c:ser>
        <c:ser>
          <c:idx val="2"/>
          <c:order val="2"/>
          <c:tx>
            <c:strRef>
              <c:f>'acil sağlık'!$J$11</c:f>
              <c:strCache>
                <c:ptCount val="1"/>
                <c:pt idx="0">
                  <c:v>Kısmen</c:v>
                </c:pt>
              </c:strCache>
            </c:strRef>
          </c:tx>
          <c:spPr>
            <a:gradFill>
              <a:gsLst>
                <a:gs pos="100000">
                  <a:schemeClr val="accent3">
                    <a:alpha val="0"/>
                  </a:schemeClr>
                </a:gs>
                <a:gs pos="50000">
                  <a:schemeClr val="accent3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9.9173553719008271E-3"/>
                  <c:y val="0.120987662161800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'acil sağlık'!$J$16</c:f>
              <c:numCache>
                <c:formatCode>0%</c:formatCode>
                <c:ptCount val="1"/>
                <c:pt idx="0">
                  <c:v>0.27450980392156865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gapDepth val="0"/>
        <c:shape val="box"/>
        <c:axId val="149381760"/>
        <c:axId val="149382152"/>
        <c:axId val="0"/>
      </c:bar3DChart>
      <c:catAx>
        <c:axId val="1493817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49382152"/>
        <c:crosses val="autoZero"/>
        <c:auto val="1"/>
        <c:lblAlgn val="ctr"/>
        <c:lblOffset val="100"/>
        <c:noMultiLvlLbl val="0"/>
      </c:catAx>
      <c:valAx>
        <c:axId val="149382152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49381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916079911498668"/>
          <c:y val="0.83338860266281733"/>
          <c:w val="0.56828971171991938"/>
          <c:h val="0.13204349386238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'acil sağlık'!$H$11</c:f>
              <c:strCache>
                <c:ptCount val="1"/>
                <c:pt idx="0">
                  <c:v>Evet</c:v>
                </c:pt>
              </c:strCache>
            </c:strRef>
          </c:tx>
          <c:spPr>
            <a:gradFill>
              <a:gsLst>
                <a:gs pos="100000">
                  <a:schemeClr val="accent1">
                    <a:alpha val="0"/>
                  </a:schemeClr>
                </a:gs>
                <a:gs pos="50000">
                  <a:schemeClr val="accent1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6528925619834711E-2"/>
                  <c:y val="6.7469879518072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'acil sağlık'!$H$18</c:f>
              <c:numCache>
                <c:formatCode>0%</c:formatCode>
                <c:ptCount val="1"/>
                <c:pt idx="0">
                  <c:v>7.8431372549019607E-2</c:v>
                </c:pt>
              </c:numCache>
            </c:numRef>
          </c:val>
        </c:ser>
        <c:ser>
          <c:idx val="1"/>
          <c:order val="1"/>
          <c:tx>
            <c:strRef>
              <c:f>'acil sağlık'!$I$11</c:f>
              <c:strCache>
                <c:ptCount val="1"/>
                <c:pt idx="0">
                  <c:v>Hayır</c:v>
                </c:pt>
              </c:strCache>
            </c:strRef>
          </c:tx>
          <c:spPr>
            <a:gradFill>
              <a:gsLst>
                <a:gs pos="100000">
                  <a:schemeClr val="accent2">
                    <a:alpha val="0"/>
                  </a:schemeClr>
                </a:gs>
                <a:gs pos="50000">
                  <a:schemeClr val="accent2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3.3057851239669421E-3"/>
                  <c:y val="0.134939759036144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'acil sağlık'!$I$18</c:f>
              <c:numCache>
                <c:formatCode>0%</c:formatCode>
                <c:ptCount val="1"/>
                <c:pt idx="0">
                  <c:v>0.43137254901960786</c:v>
                </c:pt>
              </c:numCache>
            </c:numRef>
          </c:val>
        </c:ser>
        <c:ser>
          <c:idx val="2"/>
          <c:order val="2"/>
          <c:tx>
            <c:strRef>
              <c:f>'acil sağlık'!$J$11</c:f>
              <c:strCache>
                <c:ptCount val="1"/>
                <c:pt idx="0">
                  <c:v>Kısmen</c:v>
                </c:pt>
              </c:strCache>
            </c:strRef>
          </c:tx>
          <c:spPr>
            <a:gradFill>
              <a:gsLst>
                <a:gs pos="100000">
                  <a:schemeClr val="accent3">
                    <a:alpha val="0"/>
                  </a:schemeClr>
                </a:gs>
                <a:gs pos="50000">
                  <a:schemeClr val="accent3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6.6115702479337627E-3"/>
                  <c:y val="0.120481927710843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'acil sağlık'!$J$18</c:f>
              <c:numCache>
                <c:formatCode>0%</c:formatCode>
                <c:ptCount val="1"/>
                <c:pt idx="0">
                  <c:v>0.49019607843137253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gapDepth val="0"/>
        <c:shape val="box"/>
        <c:axId val="149382936"/>
        <c:axId val="149383328"/>
        <c:axId val="0"/>
      </c:bar3DChart>
      <c:catAx>
        <c:axId val="1493829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49383328"/>
        <c:crosses val="autoZero"/>
        <c:auto val="1"/>
        <c:lblAlgn val="ctr"/>
        <c:lblOffset val="100"/>
        <c:noMultiLvlLbl val="0"/>
      </c:catAx>
      <c:valAx>
        <c:axId val="149383328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49382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238393961085446"/>
          <c:y val="0.86063143914239637"/>
          <c:w val="0.55506657122405156"/>
          <c:h val="0.110452898207001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10408490243067442"/>
          <c:w val="1"/>
          <c:h val="0.73322348664328696"/>
        </c:manualLayout>
      </c:layout>
      <c:pie3DChart>
        <c:varyColors val="1"/>
        <c:ser>
          <c:idx val="0"/>
          <c:order val="0"/>
          <c:tx>
            <c:strRef>
              <c:f>'acil sağlık'!$H$11:$J$11</c:f>
              <c:strCache>
                <c:ptCount val="3"/>
                <c:pt idx="0">
                  <c:v>Evet</c:v>
                </c:pt>
                <c:pt idx="1">
                  <c:v>Hayır</c:v>
                </c:pt>
                <c:pt idx="2">
                  <c:v>Kısmen</c:v>
                </c:pt>
              </c:strCache>
            </c:strRef>
          </c:tx>
          <c:explosion val="12"/>
          <c:dPt>
            <c:idx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2.9021592244718928E-2"/>
                  <c:y val="0.13481389979256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24940737804948759"/>
                  <c:y val="-0.1839477775259852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861598984407987"/>
                  <c:y val="1.67567045042160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'acil sağlık'!$C$11:$E$11</c:f>
              <c:strCache>
                <c:ptCount val="3"/>
                <c:pt idx="0">
                  <c:v>Evet</c:v>
                </c:pt>
                <c:pt idx="1">
                  <c:v>Hayır</c:v>
                </c:pt>
                <c:pt idx="2">
                  <c:v>Kısmen</c:v>
                </c:pt>
              </c:strCache>
            </c:strRef>
          </c:cat>
          <c:val>
            <c:numRef>
              <c:f>'acil sağlık'!$H$14:$J$14</c:f>
              <c:numCache>
                <c:formatCode>0%</c:formatCode>
                <c:ptCount val="3"/>
                <c:pt idx="0">
                  <c:v>1.9607843137254902E-2</c:v>
                </c:pt>
                <c:pt idx="1">
                  <c:v>0.6470588235294118</c:v>
                </c:pt>
                <c:pt idx="2">
                  <c:v>0.33333333333333331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760972324502601"/>
          <c:y val="0.84517686558215754"/>
          <c:w val="0.53612064678965488"/>
          <c:h val="0.114213997362004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'acil sağlık'!$H$11</c:f>
              <c:strCache>
                <c:ptCount val="1"/>
                <c:pt idx="0">
                  <c:v>Evet</c:v>
                </c:pt>
              </c:strCache>
            </c:strRef>
          </c:tx>
          <c:spPr>
            <a:gradFill>
              <a:gsLst>
                <a:gs pos="100000">
                  <a:schemeClr val="accent1">
                    <a:alpha val="0"/>
                  </a:schemeClr>
                </a:gs>
                <a:gs pos="50000">
                  <a:schemeClr val="accent1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3140495867768566E-2"/>
                  <c:y val="5.7831325301204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'acil sağlık'!$H$19</c:f>
              <c:numCache>
                <c:formatCode>0%</c:formatCode>
                <c:ptCount val="1"/>
                <c:pt idx="0">
                  <c:v>5.8823529411764705E-2</c:v>
                </c:pt>
              </c:numCache>
            </c:numRef>
          </c:val>
        </c:ser>
        <c:ser>
          <c:idx val="1"/>
          <c:order val="1"/>
          <c:tx>
            <c:strRef>
              <c:f>'acil sağlık'!$I$11</c:f>
              <c:strCache>
                <c:ptCount val="1"/>
                <c:pt idx="0">
                  <c:v>Hayır</c:v>
                </c:pt>
              </c:strCache>
            </c:strRef>
          </c:tx>
          <c:spPr>
            <a:gradFill>
              <a:gsLst>
                <a:gs pos="100000">
                  <a:schemeClr val="accent2">
                    <a:alpha val="0"/>
                  </a:schemeClr>
                </a:gs>
                <a:gs pos="50000">
                  <a:schemeClr val="accent2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3.3057851239668814E-3"/>
                  <c:y val="8.674698795180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'acil sağlık'!$I$19</c:f>
              <c:numCache>
                <c:formatCode>0%</c:formatCode>
                <c:ptCount val="1"/>
                <c:pt idx="0">
                  <c:v>0.52941176470588236</c:v>
                </c:pt>
              </c:numCache>
            </c:numRef>
          </c:val>
        </c:ser>
        <c:ser>
          <c:idx val="2"/>
          <c:order val="2"/>
          <c:tx>
            <c:strRef>
              <c:f>'acil sağlık'!$J$11</c:f>
              <c:strCache>
                <c:ptCount val="1"/>
                <c:pt idx="0">
                  <c:v>Kısmen</c:v>
                </c:pt>
              </c:strCache>
            </c:strRef>
          </c:tx>
          <c:spPr>
            <a:gradFill>
              <a:gsLst>
                <a:gs pos="100000">
                  <a:schemeClr val="accent3">
                    <a:alpha val="0"/>
                  </a:schemeClr>
                </a:gs>
                <a:gs pos="50000">
                  <a:schemeClr val="accent3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6446280991735537E-2"/>
                  <c:y val="0.106024096385542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'acil sağlık'!$J$19</c:f>
              <c:numCache>
                <c:formatCode>0%</c:formatCode>
                <c:ptCount val="1"/>
                <c:pt idx="0">
                  <c:v>0.41176470588235292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gapDepth val="0"/>
        <c:shape val="box"/>
        <c:axId val="149384112"/>
        <c:axId val="149384504"/>
        <c:axId val="0"/>
      </c:bar3DChart>
      <c:catAx>
        <c:axId val="149384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49384504"/>
        <c:crosses val="autoZero"/>
        <c:auto val="1"/>
        <c:lblAlgn val="ctr"/>
        <c:lblOffset val="100"/>
        <c:noMultiLvlLbl val="0"/>
      </c:catAx>
      <c:valAx>
        <c:axId val="149384504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49384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221865035465607"/>
          <c:y val="0.87508927046769758"/>
          <c:w val="0.57490128196785317"/>
          <c:h val="0.110452898207001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'acil sağlık'!$H$11</c:f>
              <c:strCache>
                <c:ptCount val="1"/>
                <c:pt idx="0">
                  <c:v>Evet</c:v>
                </c:pt>
              </c:strCache>
            </c:strRef>
          </c:tx>
          <c:spPr>
            <a:gradFill>
              <a:gsLst>
                <a:gs pos="100000">
                  <a:schemeClr val="accent1">
                    <a:alpha val="0"/>
                  </a:schemeClr>
                </a:gs>
                <a:gs pos="50000">
                  <a:schemeClr val="accent1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3.0302680243882295E-17"/>
                  <c:y val="0.1301204819277108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'acil sağlık'!$H$20</c:f>
              <c:numCache>
                <c:formatCode>0%</c:formatCode>
                <c:ptCount val="1"/>
                <c:pt idx="0">
                  <c:v>0.80392156862745101</c:v>
                </c:pt>
              </c:numCache>
            </c:numRef>
          </c:val>
        </c:ser>
        <c:ser>
          <c:idx val="1"/>
          <c:order val="1"/>
          <c:tx>
            <c:strRef>
              <c:f>'acil sağlık'!$I$11</c:f>
              <c:strCache>
                <c:ptCount val="1"/>
                <c:pt idx="0">
                  <c:v>Hayır</c:v>
                </c:pt>
              </c:strCache>
            </c:strRef>
          </c:tx>
          <c:spPr>
            <a:gradFill>
              <a:gsLst>
                <a:gs pos="100000">
                  <a:schemeClr val="accent2">
                    <a:alpha val="0"/>
                  </a:schemeClr>
                </a:gs>
                <a:gs pos="50000">
                  <a:schemeClr val="accent2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3.37349397590360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'acil sağlık'!$I$20</c:f>
              <c:numCache>
                <c:formatCode>0%</c:formatCode>
                <c:ptCount val="1"/>
                <c:pt idx="0">
                  <c:v>7.8431372549019607E-2</c:v>
                </c:pt>
              </c:numCache>
            </c:numRef>
          </c:val>
        </c:ser>
        <c:ser>
          <c:idx val="2"/>
          <c:order val="2"/>
          <c:tx>
            <c:strRef>
              <c:f>'acil sağlık'!$J$11</c:f>
              <c:strCache>
                <c:ptCount val="1"/>
                <c:pt idx="0">
                  <c:v>Kısmen</c:v>
                </c:pt>
              </c:strCache>
            </c:strRef>
          </c:tx>
          <c:spPr>
            <a:gradFill>
              <a:gsLst>
                <a:gs pos="100000">
                  <a:schemeClr val="accent3">
                    <a:alpha val="0"/>
                  </a:schemeClr>
                </a:gs>
                <a:gs pos="50000">
                  <a:schemeClr val="accent3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4.9586776859504134E-2"/>
                  <c:y val="3.85542168674699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'acil sağlık'!$J$20</c:f>
              <c:numCache>
                <c:formatCode>0%</c:formatCode>
                <c:ptCount val="1"/>
                <c:pt idx="0">
                  <c:v>0.11764705882352941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gapDepth val="0"/>
        <c:shape val="box"/>
        <c:axId val="149385288"/>
        <c:axId val="149385680"/>
        <c:axId val="0"/>
      </c:bar3DChart>
      <c:catAx>
        <c:axId val="1493852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49385680"/>
        <c:crosses val="autoZero"/>
        <c:auto val="1"/>
        <c:lblAlgn val="ctr"/>
        <c:lblOffset val="100"/>
        <c:noMultiLvlLbl val="0"/>
      </c:catAx>
      <c:valAx>
        <c:axId val="149385680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49385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'acil sağlık'!$H$11</c:f>
              <c:strCache>
                <c:ptCount val="1"/>
                <c:pt idx="0">
                  <c:v>Evet</c:v>
                </c:pt>
              </c:strCache>
            </c:strRef>
          </c:tx>
          <c:spPr>
            <a:gradFill>
              <a:gsLst>
                <a:gs pos="100000">
                  <a:schemeClr val="accent1">
                    <a:alpha val="0"/>
                  </a:schemeClr>
                </a:gs>
                <a:gs pos="50000">
                  <a:schemeClr val="accent1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6528925619834711E-2"/>
                  <c:y val="0.1831325301204818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'acil sağlık'!$H$24</c:f>
              <c:numCache>
                <c:formatCode>0%</c:formatCode>
                <c:ptCount val="1"/>
                <c:pt idx="0">
                  <c:v>0.41176470588235292</c:v>
                </c:pt>
              </c:numCache>
            </c:numRef>
          </c:val>
        </c:ser>
        <c:ser>
          <c:idx val="1"/>
          <c:order val="1"/>
          <c:tx>
            <c:strRef>
              <c:f>'acil sağlık'!$I$11</c:f>
              <c:strCache>
                <c:ptCount val="1"/>
                <c:pt idx="0">
                  <c:v>Hayır</c:v>
                </c:pt>
              </c:strCache>
            </c:strRef>
          </c:tx>
          <c:spPr>
            <a:gradFill>
              <a:gsLst>
                <a:gs pos="100000">
                  <a:schemeClr val="accent2">
                    <a:alpha val="0"/>
                  </a:schemeClr>
                </a:gs>
                <a:gs pos="50000">
                  <a:schemeClr val="accent2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2.7319566186302185E-3"/>
                  <c:y val="0.1397590361445782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'acil sağlık'!$I$24</c:f>
              <c:numCache>
                <c:formatCode>0%</c:formatCode>
                <c:ptCount val="1"/>
                <c:pt idx="0">
                  <c:v>0.25490196078431371</c:v>
                </c:pt>
              </c:numCache>
            </c:numRef>
          </c:val>
        </c:ser>
        <c:ser>
          <c:idx val="2"/>
          <c:order val="2"/>
          <c:tx>
            <c:strRef>
              <c:f>'acil sağlık'!$J$11</c:f>
              <c:strCache>
                <c:ptCount val="1"/>
                <c:pt idx="0">
                  <c:v>Kısmen</c:v>
                </c:pt>
              </c:strCache>
            </c:strRef>
          </c:tx>
          <c:spPr>
            <a:gradFill>
              <a:gsLst>
                <a:gs pos="100000">
                  <a:schemeClr val="accent3">
                    <a:alpha val="0"/>
                  </a:schemeClr>
                </a:gs>
                <a:gs pos="50000">
                  <a:schemeClr val="accent3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3.6363636363636244E-2"/>
                  <c:y val="0.144578313253012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'acil sağlık'!$J$24</c:f>
              <c:numCache>
                <c:formatCode>0%</c:formatCode>
                <c:ptCount val="1"/>
                <c:pt idx="0">
                  <c:v>0.33333333333333331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gapDepth val="0"/>
        <c:shape val="box"/>
        <c:axId val="149386856"/>
        <c:axId val="149387248"/>
        <c:axId val="0"/>
      </c:bar3DChart>
      <c:catAx>
        <c:axId val="1493868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49387248"/>
        <c:crosses val="autoZero"/>
        <c:auto val="1"/>
        <c:lblAlgn val="ctr"/>
        <c:lblOffset val="100"/>
        <c:noMultiLvlLbl val="0"/>
      </c:catAx>
      <c:valAx>
        <c:axId val="149387248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49386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2447123915126159E-2"/>
          <c:y val="0.13779618064983257"/>
          <c:w val="0.89446483336451188"/>
          <c:h val="0.67121730473346009"/>
        </c:manualLayout>
      </c:layout>
      <c:pie3DChart>
        <c:varyColors val="1"/>
        <c:ser>
          <c:idx val="0"/>
          <c:order val="0"/>
          <c:tx>
            <c:strRef>
              <c:f>'[1]hukuk müşavirliği'!$C$12:$E$12</c:f>
              <c:strCache>
                <c:ptCount val="1"/>
                <c:pt idx="0">
                  <c:v>Evet Hayır Kısmen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'[1]hukuk müşavirliği'!$C$12:$E$12</c:f>
              <c:strCache>
                <c:ptCount val="3"/>
                <c:pt idx="0">
                  <c:v>Evet</c:v>
                </c:pt>
                <c:pt idx="1">
                  <c:v>Hayır</c:v>
                </c:pt>
                <c:pt idx="2">
                  <c:v>Kısmen</c:v>
                </c:pt>
              </c:strCache>
            </c:strRef>
          </c:cat>
          <c:val>
            <c:numRef>
              <c:f>'[1]hukuk müşavirliği'!$H$22:$J$22</c:f>
              <c:numCache>
                <c:formatCode>General</c:formatCode>
                <c:ptCount val="3"/>
                <c:pt idx="0">
                  <c:v>0</c:v>
                </c:pt>
                <c:pt idx="1">
                  <c:v>0.61538461538461542</c:v>
                </c:pt>
                <c:pt idx="2">
                  <c:v>0.23076923076923078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692926347169567"/>
          <c:y val="0.8474992125984252"/>
          <c:w val="0.56560500307831896"/>
          <c:h val="0.112500787401574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'acili sağlık hizmetleri'!$H$8</c:f>
              <c:strCache>
                <c:ptCount val="1"/>
                <c:pt idx="0">
                  <c:v>Evet</c:v>
                </c:pt>
              </c:strCache>
            </c:strRef>
          </c:tx>
          <c:spPr>
            <a:gradFill>
              <a:gsLst>
                <a:gs pos="100000">
                  <a:schemeClr val="accent1">
                    <a:alpha val="0"/>
                  </a:schemeClr>
                </a:gs>
                <a:gs pos="50000">
                  <a:schemeClr val="accent1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3.8657081546162328E-3"/>
                  <c:y val="0.109829864294585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'acili sağlık hizmetleri'!$H$9</c:f>
              <c:numCache>
                <c:formatCode>0%</c:formatCode>
                <c:ptCount val="1"/>
                <c:pt idx="0">
                  <c:v>0.13725490196078433</c:v>
                </c:pt>
              </c:numCache>
            </c:numRef>
          </c:val>
        </c:ser>
        <c:ser>
          <c:idx val="1"/>
          <c:order val="1"/>
          <c:tx>
            <c:strRef>
              <c:f>'acili sağlık hizmetleri'!$I$8</c:f>
              <c:strCache>
                <c:ptCount val="1"/>
                <c:pt idx="0">
                  <c:v>Hayır</c:v>
                </c:pt>
              </c:strCache>
            </c:strRef>
          </c:tx>
          <c:spPr>
            <a:gradFill>
              <a:gsLst>
                <a:gs pos="100000">
                  <a:schemeClr val="accent2">
                    <a:alpha val="0"/>
                  </a:schemeClr>
                </a:gs>
                <a:gs pos="50000">
                  <a:schemeClr val="accent2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498705903877549E-3"/>
                  <c:y val="0.149445897958072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'acili sağlık hizmetleri'!$I$9</c:f>
              <c:numCache>
                <c:formatCode>0%</c:formatCode>
                <c:ptCount val="1"/>
                <c:pt idx="0">
                  <c:v>0.56862745098039214</c:v>
                </c:pt>
              </c:numCache>
            </c:numRef>
          </c:val>
        </c:ser>
        <c:ser>
          <c:idx val="2"/>
          <c:order val="2"/>
          <c:tx>
            <c:strRef>
              <c:f>'acili sağlık hizmetleri'!$J$8</c:f>
              <c:strCache>
                <c:ptCount val="1"/>
                <c:pt idx="0">
                  <c:v>Kısmen</c:v>
                </c:pt>
              </c:strCache>
            </c:strRef>
          </c:tx>
          <c:spPr>
            <a:gradFill>
              <a:gsLst>
                <a:gs pos="100000">
                  <a:schemeClr val="accent3">
                    <a:alpha val="0"/>
                  </a:schemeClr>
                </a:gs>
                <a:gs pos="50000">
                  <a:schemeClr val="accent3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7752976157831025E-2"/>
                  <c:y val="0.193011039870396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'acili sağlık hizmetleri'!$J$9</c:f>
              <c:numCache>
                <c:formatCode>0%</c:formatCode>
                <c:ptCount val="1"/>
                <c:pt idx="0">
                  <c:v>0.29411764705882354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49388032"/>
        <c:axId val="149388424"/>
        <c:axId val="0"/>
        <c:extLst/>
      </c:bar3DChart>
      <c:catAx>
        <c:axId val="149388032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149388424"/>
        <c:crosses val="autoZero"/>
        <c:auto val="1"/>
        <c:lblAlgn val="ctr"/>
        <c:lblOffset val="100"/>
        <c:noMultiLvlLbl val="0"/>
      </c:catAx>
      <c:valAx>
        <c:axId val="149388424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49388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'acili sağlık hizmetleri'!$H$8</c:f>
              <c:strCache>
                <c:ptCount val="1"/>
                <c:pt idx="0">
                  <c:v>Evet</c:v>
                </c:pt>
              </c:strCache>
            </c:strRef>
          </c:tx>
          <c:spPr>
            <a:gradFill>
              <a:gsLst>
                <a:gs pos="100000">
                  <a:schemeClr val="accent1">
                    <a:alpha val="0"/>
                  </a:schemeClr>
                </a:gs>
                <a:gs pos="50000">
                  <a:schemeClr val="accent1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1589930927141487E-3"/>
                  <c:y val="4.08410300063843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'acili sağlık hizmetleri'!$H$10</c:f>
              <c:numCache>
                <c:formatCode>0%</c:formatCode>
                <c:ptCount val="1"/>
                <c:pt idx="0">
                  <c:v>5.8823529411764705E-2</c:v>
                </c:pt>
              </c:numCache>
            </c:numRef>
          </c:val>
        </c:ser>
        <c:ser>
          <c:idx val="1"/>
          <c:order val="1"/>
          <c:tx>
            <c:strRef>
              <c:f>'acili sağlık hizmetleri'!$I$8</c:f>
              <c:strCache>
                <c:ptCount val="1"/>
                <c:pt idx="0">
                  <c:v>Hayır</c:v>
                </c:pt>
              </c:strCache>
            </c:strRef>
          </c:tx>
          <c:spPr>
            <a:gradFill>
              <a:gsLst>
                <a:gs pos="100000">
                  <a:schemeClr val="accent2">
                    <a:alpha val="0"/>
                  </a:schemeClr>
                </a:gs>
                <a:gs pos="50000">
                  <a:schemeClr val="accent2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2222222222222223E-2"/>
                  <c:y val="0.13888888888888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'acili sağlık hizmetleri'!$I$10</c:f>
              <c:numCache>
                <c:formatCode>0%</c:formatCode>
                <c:ptCount val="1"/>
                <c:pt idx="0">
                  <c:v>0.78431372549019607</c:v>
                </c:pt>
              </c:numCache>
            </c:numRef>
          </c:val>
        </c:ser>
        <c:ser>
          <c:idx val="2"/>
          <c:order val="2"/>
          <c:tx>
            <c:strRef>
              <c:f>'acili sağlık hizmetleri'!$J$8</c:f>
              <c:strCache>
                <c:ptCount val="1"/>
                <c:pt idx="0">
                  <c:v>Kısmen</c:v>
                </c:pt>
              </c:strCache>
            </c:strRef>
          </c:tx>
          <c:spPr>
            <a:gradFill>
              <a:gsLst>
                <a:gs pos="100000">
                  <a:schemeClr val="accent3">
                    <a:alpha val="0"/>
                  </a:schemeClr>
                </a:gs>
                <a:gs pos="50000">
                  <a:schemeClr val="accent3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2222222222222223E-2"/>
                  <c:y val="8.7962962962962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'acili sağlık hizmetleri'!$J$10</c:f>
              <c:numCache>
                <c:formatCode>0%</c:formatCode>
                <c:ptCount val="1"/>
                <c:pt idx="0">
                  <c:v>0.15686274509803921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50667568"/>
        <c:axId val="150667960"/>
        <c:axId val="0"/>
      </c:bar3DChart>
      <c:catAx>
        <c:axId val="1506675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50667960"/>
        <c:crosses val="autoZero"/>
        <c:auto val="1"/>
        <c:lblAlgn val="ctr"/>
        <c:lblOffset val="100"/>
        <c:noMultiLvlLbl val="0"/>
      </c:catAx>
      <c:valAx>
        <c:axId val="150667960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5066756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'acili sağlık hizmetleri'!$H$8</c:f>
              <c:strCache>
                <c:ptCount val="1"/>
                <c:pt idx="0">
                  <c:v>Evet</c:v>
                </c:pt>
              </c:strCache>
            </c:strRef>
          </c:tx>
          <c:spPr>
            <a:gradFill>
              <a:gsLst>
                <a:gs pos="100000">
                  <a:schemeClr val="accent1">
                    <a:alpha val="0"/>
                  </a:schemeClr>
                </a:gs>
                <a:gs pos="50000">
                  <a:schemeClr val="accent1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3.9072981548948171E-2"/>
                  <c:y val="3.59880387006550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'acili sağlık hizmetleri'!$H$11</c:f>
              <c:numCache>
                <c:formatCode>0%</c:formatCode>
                <c:ptCount val="1"/>
                <c:pt idx="0">
                  <c:v>1.9607843137254902E-2</c:v>
                </c:pt>
              </c:numCache>
            </c:numRef>
          </c:val>
        </c:ser>
        <c:ser>
          <c:idx val="1"/>
          <c:order val="1"/>
          <c:tx>
            <c:strRef>
              <c:f>'acili sağlık hizmetleri'!$I$8</c:f>
              <c:strCache>
                <c:ptCount val="1"/>
                <c:pt idx="0">
                  <c:v>Hayır</c:v>
                </c:pt>
              </c:strCache>
            </c:strRef>
          </c:tx>
          <c:spPr>
            <a:gradFill>
              <a:gsLst>
                <a:gs pos="100000">
                  <a:schemeClr val="accent2">
                    <a:alpha val="0"/>
                  </a:schemeClr>
                </a:gs>
                <a:gs pos="50000">
                  <a:schemeClr val="accent2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2741097661299746E-2"/>
                  <c:y val="0.132116072210807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'acili sağlık hizmetleri'!$I$11</c:f>
              <c:numCache>
                <c:formatCode>0%</c:formatCode>
                <c:ptCount val="1"/>
                <c:pt idx="0">
                  <c:v>0.6470588235294118</c:v>
                </c:pt>
              </c:numCache>
            </c:numRef>
          </c:val>
        </c:ser>
        <c:ser>
          <c:idx val="2"/>
          <c:order val="2"/>
          <c:tx>
            <c:strRef>
              <c:f>'acili sağlık hizmetleri'!$J$8</c:f>
              <c:strCache>
                <c:ptCount val="1"/>
                <c:pt idx="0">
                  <c:v>Kısmen</c:v>
                </c:pt>
              </c:strCache>
            </c:strRef>
          </c:tx>
          <c:spPr>
            <a:gradFill>
              <a:gsLst>
                <a:gs pos="100000">
                  <a:schemeClr val="accent3">
                    <a:alpha val="0"/>
                  </a:schemeClr>
                </a:gs>
                <a:gs pos="50000">
                  <a:schemeClr val="accent3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3008130081300813E-2"/>
                  <c:y val="0.13251029665340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'acili sağlık hizmetleri'!$J$11</c:f>
              <c:numCache>
                <c:formatCode>0%</c:formatCode>
                <c:ptCount val="1"/>
                <c:pt idx="0">
                  <c:v>0.33333333333333331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gapDepth val="0"/>
        <c:shape val="box"/>
        <c:axId val="150668744"/>
        <c:axId val="150669136"/>
        <c:axId val="0"/>
      </c:bar3DChart>
      <c:catAx>
        <c:axId val="1506687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50669136"/>
        <c:crosses val="autoZero"/>
        <c:auto val="1"/>
        <c:lblAlgn val="ctr"/>
        <c:lblOffset val="100"/>
        <c:noMultiLvlLbl val="0"/>
      </c:catAx>
      <c:valAx>
        <c:axId val="15066913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50668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'acili sağlık hizmetleri'!$H$8</c:f>
              <c:strCache>
                <c:ptCount val="1"/>
                <c:pt idx="0">
                  <c:v>Evet</c:v>
                </c:pt>
              </c:strCache>
            </c:strRef>
          </c:tx>
          <c:spPr>
            <a:gradFill>
              <a:gsLst>
                <a:gs pos="100000">
                  <a:schemeClr val="accent1">
                    <a:alpha val="0"/>
                  </a:schemeClr>
                </a:gs>
                <a:gs pos="50000">
                  <a:schemeClr val="accent1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9259259259258719E-3"/>
                  <c:y val="8.55533190801480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'acili sağlık hizmetleri'!$H$12</c:f>
              <c:numCache>
                <c:formatCode>0%</c:formatCode>
                <c:ptCount val="1"/>
                <c:pt idx="0">
                  <c:v>9.8039215686274508E-2</c:v>
                </c:pt>
              </c:numCache>
            </c:numRef>
          </c:val>
        </c:ser>
        <c:ser>
          <c:idx val="1"/>
          <c:order val="1"/>
          <c:tx>
            <c:strRef>
              <c:f>'acili sağlık hizmetleri'!$I$8</c:f>
              <c:strCache>
                <c:ptCount val="1"/>
                <c:pt idx="0">
                  <c:v>Hayır</c:v>
                </c:pt>
              </c:strCache>
            </c:strRef>
          </c:tx>
          <c:spPr>
            <a:gradFill>
              <a:gsLst>
                <a:gs pos="100000">
                  <a:schemeClr val="accent2">
                    <a:alpha val="0"/>
                  </a:schemeClr>
                </a:gs>
                <a:gs pos="50000">
                  <a:schemeClr val="accent2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3.3057851239670028E-3"/>
                  <c:y val="0.132510296653400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'acili sağlık hizmetleri'!$I$12</c:f>
              <c:numCache>
                <c:formatCode>0%</c:formatCode>
                <c:ptCount val="1"/>
                <c:pt idx="0">
                  <c:v>0.62745098039215685</c:v>
                </c:pt>
              </c:numCache>
            </c:numRef>
          </c:val>
        </c:ser>
        <c:ser>
          <c:idx val="2"/>
          <c:order val="2"/>
          <c:tx>
            <c:strRef>
              <c:f>'acili sağlık hizmetleri'!$J$8</c:f>
              <c:strCache>
                <c:ptCount val="1"/>
                <c:pt idx="0">
                  <c:v>Kısmen</c:v>
                </c:pt>
              </c:strCache>
            </c:strRef>
          </c:tx>
          <c:spPr>
            <a:gradFill>
              <a:gsLst>
                <a:gs pos="100000">
                  <a:schemeClr val="accent3">
                    <a:alpha val="0"/>
                  </a:schemeClr>
                </a:gs>
                <a:gs pos="50000">
                  <a:schemeClr val="accent3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3.3057851239669421E-3"/>
                  <c:y val="0.207407420848800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'acili sağlık hizmetleri'!$J$12</c:f>
              <c:numCache>
                <c:formatCode>0%</c:formatCode>
                <c:ptCount val="1"/>
                <c:pt idx="0">
                  <c:v>0.27450980392156865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gapDepth val="0"/>
        <c:shape val="box"/>
        <c:axId val="150669920"/>
        <c:axId val="150670312"/>
        <c:axId val="0"/>
      </c:bar3DChart>
      <c:catAx>
        <c:axId val="1506699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50670312"/>
        <c:crosses val="autoZero"/>
        <c:auto val="1"/>
        <c:lblAlgn val="ctr"/>
        <c:lblOffset val="100"/>
        <c:noMultiLvlLbl val="0"/>
      </c:catAx>
      <c:valAx>
        <c:axId val="150670312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50669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'acili sağlık hizmetleri'!$H$8</c:f>
              <c:strCache>
                <c:ptCount val="1"/>
                <c:pt idx="0">
                  <c:v>Evet</c:v>
                </c:pt>
              </c:strCache>
            </c:strRef>
          </c:tx>
          <c:spPr>
            <a:gradFill>
              <a:gsLst>
                <a:gs pos="100000">
                  <a:schemeClr val="accent1">
                    <a:alpha val="0"/>
                  </a:schemeClr>
                </a:gs>
                <a:gs pos="50000">
                  <a:schemeClr val="accent1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0639063375504476E-3"/>
                  <c:y val="3.01232690741243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'acili sağlık hizmetleri'!$H$13</c:f>
              <c:numCache>
                <c:formatCode>0%</c:formatCode>
                <c:ptCount val="1"/>
                <c:pt idx="0">
                  <c:v>3.9215686274509803E-2</c:v>
                </c:pt>
              </c:numCache>
            </c:numRef>
          </c:val>
        </c:ser>
        <c:ser>
          <c:idx val="1"/>
          <c:order val="1"/>
          <c:tx>
            <c:strRef>
              <c:f>'acili sağlık hizmetleri'!$I$8</c:f>
              <c:strCache>
                <c:ptCount val="1"/>
                <c:pt idx="0">
                  <c:v>Hayır</c:v>
                </c:pt>
              </c:strCache>
            </c:strRef>
          </c:tx>
          <c:spPr>
            <a:gradFill>
              <a:gsLst>
                <a:gs pos="100000">
                  <a:schemeClr val="accent2">
                    <a:alpha val="0"/>
                  </a:schemeClr>
                </a:gs>
                <a:gs pos="50000">
                  <a:schemeClr val="accent2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0.172839517374000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'acili sağlık hizmetleri'!$I$13</c:f>
              <c:numCache>
                <c:formatCode>0%</c:formatCode>
                <c:ptCount val="1"/>
                <c:pt idx="0">
                  <c:v>0.68627450980392157</c:v>
                </c:pt>
              </c:numCache>
            </c:numRef>
          </c:val>
        </c:ser>
        <c:ser>
          <c:idx val="2"/>
          <c:order val="2"/>
          <c:tx>
            <c:strRef>
              <c:f>'acili sağlık hizmetleri'!$J$8</c:f>
              <c:strCache>
                <c:ptCount val="1"/>
                <c:pt idx="0">
                  <c:v>Kısmen</c:v>
                </c:pt>
              </c:strCache>
            </c:strRef>
          </c:tx>
          <c:spPr>
            <a:gradFill>
              <a:gsLst>
                <a:gs pos="100000">
                  <a:schemeClr val="accent3">
                    <a:alpha val="0"/>
                  </a:schemeClr>
                </a:gs>
                <a:gs pos="50000">
                  <a:schemeClr val="accent3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2.9962546816479402E-3"/>
                  <c:y val="0.13187466739071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'acili sağlık hizmetleri'!$J$13</c:f>
              <c:numCache>
                <c:formatCode>0%</c:formatCode>
                <c:ptCount val="1"/>
                <c:pt idx="0">
                  <c:v>0.27450980392156865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gapDepth val="0"/>
        <c:shape val="box"/>
        <c:axId val="150671096"/>
        <c:axId val="150671488"/>
        <c:axId val="0"/>
      </c:bar3DChart>
      <c:catAx>
        <c:axId val="1506710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50671488"/>
        <c:crosses val="autoZero"/>
        <c:auto val="1"/>
        <c:lblAlgn val="ctr"/>
        <c:lblOffset val="100"/>
        <c:noMultiLvlLbl val="0"/>
      </c:catAx>
      <c:valAx>
        <c:axId val="150671488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50671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148668495089796"/>
          <c:y val="0.84596426825957105"/>
          <c:w val="0.52107157391842873"/>
          <c:h val="0.126449524843877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'acili sağlık hizmetleri'!$H$8</c:f>
              <c:strCache>
                <c:ptCount val="1"/>
                <c:pt idx="0">
                  <c:v>Evet</c:v>
                </c:pt>
              </c:strCache>
            </c:strRef>
          </c:tx>
          <c:spPr>
            <a:gradFill>
              <a:gsLst>
                <a:gs pos="100000">
                  <a:schemeClr val="accent1">
                    <a:alpha val="0"/>
                  </a:schemeClr>
                </a:gs>
                <a:gs pos="50000">
                  <a:schemeClr val="accent1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2566632001188532E-2"/>
                  <c:y val="6.02723958390854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'acili sağlık hizmetleri'!$H$15</c:f>
              <c:numCache>
                <c:formatCode>0%</c:formatCode>
                <c:ptCount val="1"/>
                <c:pt idx="0">
                  <c:v>7.8431372549019607E-2</c:v>
                </c:pt>
              </c:numCache>
            </c:numRef>
          </c:val>
        </c:ser>
        <c:ser>
          <c:idx val="1"/>
          <c:order val="1"/>
          <c:tx>
            <c:strRef>
              <c:f>'acili sağlık hizmetleri'!$I$8</c:f>
              <c:strCache>
                <c:ptCount val="1"/>
                <c:pt idx="0">
                  <c:v>Hayır</c:v>
                </c:pt>
              </c:strCache>
            </c:strRef>
          </c:tx>
          <c:spPr>
            <a:gradFill>
              <a:gsLst>
                <a:gs pos="100000">
                  <a:schemeClr val="accent2">
                    <a:alpha val="0"/>
                  </a:schemeClr>
                </a:gs>
                <a:gs pos="50000">
                  <a:schemeClr val="accent2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6.037735849056659E-3"/>
                  <c:y val="9.87012583285577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'acili sağlık hizmetleri'!$I$15</c:f>
              <c:numCache>
                <c:formatCode>0%</c:formatCode>
                <c:ptCount val="1"/>
                <c:pt idx="0">
                  <c:v>0.43137254901960786</c:v>
                </c:pt>
              </c:numCache>
            </c:numRef>
          </c:val>
        </c:ser>
        <c:ser>
          <c:idx val="2"/>
          <c:order val="2"/>
          <c:tx>
            <c:strRef>
              <c:f>'acili sağlık hizmetleri'!$J$8</c:f>
              <c:strCache>
                <c:ptCount val="1"/>
                <c:pt idx="0">
                  <c:v>Kısmen</c:v>
                </c:pt>
              </c:strCache>
            </c:strRef>
          </c:tx>
          <c:spPr>
            <a:gradFill>
              <a:gsLst>
                <a:gs pos="100000">
                  <a:schemeClr val="accent3">
                    <a:alpha val="0"/>
                  </a:schemeClr>
                </a:gs>
                <a:gs pos="50000">
                  <a:schemeClr val="accent3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5094339622641399E-2"/>
                  <c:y val="0.197402516657115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'acili sağlık hizmetleri'!$J$15</c:f>
              <c:numCache>
                <c:formatCode>0%</c:formatCode>
                <c:ptCount val="1"/>
                <c:pt idx="0">
                  <c:v>0.49019607843137253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gapDepth val="0"/>
        <c:shape val="box"/>
        <c:axId val="150672272"/>
        <c:axId val="150672664"/>
        <c:axId val="0"/>
      </c:bar3DChart>
      <c:catAx>
        <c:axId val="150672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50672664"/>
        <c:crosses val="autoZero"/>
        <c:auto val="1"/>
        <c:lblAlgn val="ctr"/>
        <c:lblOffset val="100"/>
        <c:noMultiLvlLbl val="0"/>
      </c:catAx>
      <c:valAx>
        <c:axId val="150672664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50672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768658445996135"/>
          <c:y val="0.88094043115229326"/>
          <c:w val="0.52500418957064332"/>
          <c:h val="0.119059568847706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2023289665211063E-2"/>
          <c:y val="0.40870523415977961"/>
          <c:w val="0.96797671033478894"/>
          <c:h val="0.52655517233899485"/>
        </c:manualLayout>
      </c:layout>
      <c:pie3D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935662453957976E-2"/>
          <c:y val="0.84278269340043832"/>
          <c:w val="0.96852621363506031"/>
          <c:h val="0.11598019319749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'acili sağlık hizmetleri'!$H$8</c:f>
              <c:strCache>
                <c:ptCount val="1"/>
                <c:pt idx="0">
                  <c:v>Evet</c:v>
                </c:pt>
              </c:strCache>
            </c:strRef>
          </c:tx>
          <c:spPr>
            <a:gradFill>
              <a:gsLst>
                <a:gs pos="100000">
                  <a:schemeClr val="accent1">
                    <a:alpha val="0"/>
                  </a:schemeClr>
                </a:gs>
                <a:gs pos="50000">
                  <a:schemeClr val="accent1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6528904795991409E-2"/>
                  <c:y val="4.72599441198882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'acili sağlık hizmetleri'!$H$16</c:f>
              <c:numCache>
                <c:formatCode>0%</c:formatCode>
                <c:ptCount val="1"/>
                <c:pt idx="0">
                  <c:v>5.8823529411764705E-2</c:v>
                </c:pt>
              </c:numCache>
            </c:numRef>
          </c:val>
        </c:ser>
        <c:ser>
          <c:idx val="1"/>
          <c:order val="1"/>
          <c:tx>
            <c:strRef>
              <c:f>'acili sağlık hizmetleri'!$I$8</c:f>
              <c:strCache>
                <c:ptCount val="1"/>
                <c:pt idx="0">
                  <c:v>Hayır</c:v>
                </c:pt>
              </c:strCache>
            </c:strRef>
          </c:tx>
          <c:spPr>
            <a:gradFill>
              <a:gsLst>
                <a:gs pos="100000">
                  <a:schemeClr val="accent2">
                    <a:alpha val="0"/>
                  </a:schemeClr>
                </a:gs>
                <a:gs pos="50000">
                  <a:schemeClr val="accent2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0.165161290322580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'acili sağlık hizmetleri'!$I$16</c:f>
              <c:numCache>
                <c:formatCode>0%</c:formatCode>
                <c:ptCount val="1"/>
                <c:pt idx="0">
                  <c:v>0.52941176470588236</c:v>
                </c:pt>
              </c:numCache>
            </c:numRef>
          </c:val>
        </c:ser>
        <c:ser>
          <c:idx val="2"/>
          <c:order val="2"/>
          <c:tx>
            <c:strRef>
              <c:f>'acili sağlık hizmetleri'!$J$8</c:f>
              <c:strCache>
                <c:ptCount val="1"/>
                <c:pt idx="0">
                  <c:v>Kısmen</c:v>
                </c:pt>
              </c:strCache>
            </c:strRef>
          </c:tx>
          <c:spPr>
            <a:gradFill>
              <a:gsLst>
                <a:gs pos="100000">
                  <a:schemeClr val="accent3">
                    <a:alpha val="0"/>
                  </a:schemeClr>
                </a:gs>
                <a:gs pos="50000">
                  <a:schemeClr val="accent3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3272727272727271E-2"/>
                  <c:y val="0.113548387096774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'acili sağlık hizmetleri'!$J$16</c:f>
              <c:numCache>
                <c:formatCode>0%</c:formatCode>
                <c:ptCount val="1"/>
                <c:pt idx="0">
                  <c:v>0.41176470588235292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gapDepth val="0"/>
        <c:shape val="box"/>
        <c:axId val="150673448"/>
        <c:axId val="150673840"/>
        <c:axId val="0"/>
      </c:bar3DChart>
      <c:catAx>
        <c:axId val="1506734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50673840"/>
        <c:crosses val="autoZero"/>
        <c:auto val="1"/>
        <c:lblAlgn val="ctr"/>
        <c:lblOffset val="100"/>
        <c:noMultiLvlLbl val="0"/>
      </c:catAx>
      <c:valAx>
        <c:axId val="150673840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50673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'acili sağlık hizmetleri'!$H$8</c:f>
              <c:strCache>
                <c:ptCount val="1"/>
                <c:pt idx="0">
                  <c:v>Evet</c:v>
                </c:pt>
              </c:strCache>
            </c:strRef>
          </c:tx>
          <c:spPr>
            <a:gradFill>
              <a:gsLst>
                <a:gs pos="100000">
                  <a:schemeClr val="accent1">
                    <a:alpha val="0"/>
                  </a:schemeClr>
                </a:gs>
                <a:gs pos="50000">
                  <a:schemeClr val="accent1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3.0302680243882295E-17"/>
                  <c:y val="0.1301204819277108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'acili sağlık hizmetleri'!$H$17</c:f>
              <c:numCache>
                <c:formatCode>0%</c:formatCode>
                <c:ptCount val="1"/>
                <c:pt idx="0">
                  <c:v>0.80392156862745101</c:v>
                </c:pt>
              </c:numCache>
            </c:numRef>
          </c:val>
        </c:ser>
        <c:ser>
          <c:idx val="1"/>
          <c:order val="1"/>
          <c:tx>
            <c:strRef>
              <c:f>'acili sağlık hizmetleri'!$I$8</c:f>
              <c:strCache>
                <c:ptCount val="1"/>
                <c:pt idx="0">
                  <c:v>Hayır</c:v>
                </c:pt>
              </c:strCache>
            </c:strRef>
          </c:tx>
          <c:spPr>
            <a:gradFill>
              <a:gsLst>
                <a:gs pos="100000">
                  <a:schemeClr val="accent2">
                    <a:alpha val="0"/>
                  </a:schemeClr>
                </a:gs>
                <a:gs pos="50000">
                  <a:schemeClr val="accent2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6277378303897536E-2"/>
                  <c:y val="3.11688311688311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'acili sağlık hizmetleri'!$I$17</c:f>
              <c:numCache>
                <c:formatCode>0%</c:formatCode>
                <c:ptCount val="1"/>
                <c:pt idx="0">
                  <c:v>7.8431372549019607E-2</c:v>
                </c:pt>
              </c:numCache>
            </c:numRef>
          </c:val>
        </c:ser>
        <c:ser>
          <c:idx val="2"/>
          <c:order val="2"/>
          <c:tx>
            <c:strRef>
              <c:f>'acili sağlık hizmetleri'!$J$8</c:f>
              <c:strCache>
                <c:ptCount val="1"/>
                <c:pt idx="0">
                  <c:v>Kısmen</c:v>
                </c:pt>
              </c:strCache>
            </c:strRef>
          </c:tx>
          <c:spPr>
            <a:gradFill>
              <a:gsLst>
                <a:gs pos="100000">
                  <a:schemeClr val="accent3">
                    <a:alpha val="0"/>
                  </a:schemeClr>
                </a:gs>
                <a:gs pos="50000">
                  <a:schemeClr val="accent3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4598543502165297E-2"/>
                  <c:y val="4.15584415584415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'acili sağlık hizmetleri'!$J$17</c:f>
              <c:numCache>
                <c:formatCode>0%</c:formatCode>
                <c:ptCount val="1"/>
                <c:pt idx="0">
                  <c:v>0.11764705882352941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gapDepth val="0"/>
        <c:shape val="box"/>
        <c:axId val="150674624"/>
        <c:axId val="150691752"/>
        <c:axId val="0"/>
      </c:bar3DChart>
      <c:catAx>
        <c:axId val="150674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50691752"/>
        <c:crosses val="autoZero"/>
        <c:auto val="1"/>
        <c:lblAlgn val="ctr"/>
        <c:lblOffset val="100"/>
        <c:noMultiLvlLbl val="0"/>
      </c:catAx>
      <c:valAx>
        <c:axId val="150691752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50674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'acili sağlık hizmetleri'!$H$8</c:f>
              <c:strCache>
                <c:ptCount val="1"/>
                <c:pt idx="0">
                  <c:v>Evet</c:v>
                </c:pt>
              </c:strCache>
            </c:strRef>
          </c:tx>
          <c:spPr>
            <a:gradFill>
              <a:gsLst>
                <a:gs pos="100000">
                  <a:schemeClr val="accent1">
                    <a:alpha val="0"/>
                  </a:schemeClr>
                </a:gs>
                <a:gs pos="50000">
                  <a:schemeClr val="accent1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6528925619834711E-2"/>
                  <c:y val="0.1831325301204818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'acili sağlık hizmetleri'!$H$21</c:f>
              <c:numCache>
                <c:formatCode>0%</c:formatCode>
                <c:ptCount val="1"/>
                <c:pt idx="0">
                  <c:v>0.41176470588235292</c:v>
                </c:pt>
              </c:numCache>
            </c:numRef>
          </c:val>
        </c:ser>
        <c:ser>
          <c:idx val="1"/>
          <c:order val="1"/>
          <c:tx>
            <c:strRef>
              <c:f>'acili sağlık hizmetleri'!$I$8</c:f>
              <c:strCache>
                <c:ptCount val="1"/>
                <c:pt idx="0">
                  <c:v>Hayır</c:v>
                </c:pt>
              </c:strCache>
            </c:strRef>
          </c:tx>
          <c:spPr>
            <a:gradFill>
              <a:gsLst>
                <a:gs pos="100000">
                  <a:schemeClr val="accent2">
                    <a:alpha val="0"/>
                  </a:schemeClr>
                </a:gs>
                <a:gs pos="50000">
                  <a:schemeClr val="accent2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3.095343419151258E-4"/>
                  <c:y val="0.1304460523515640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'acili sağlık hizmetleri'!$I$21</c:f>
              <c:numCache>
                <c:formatCode>0%</c:formatCode>
                <c:ptCount val="1"/>
                <c:pt idx="0">
                  <c:v>0.25490196078431371</c:v>
                </c:pt>
              </c:numCache>
            </c:numRef>
          </c:val>
        </c:ser>
        <c:ser>
          <c:idx val="2"/>
          <c:order val="2"/>
          <c:tx>
            <c:strRef>
              <c:f>'acili sağlık hizmetleri'!$J$8</c:f>
              <c:strCache>
                <c:ptCount val="1"/>
                <c:pt idx="0">
                  <c:v>Kısmen</c:v>
                </c:pt>
              </c:strCache>
            </c:strRef>
          </c:tx>
          <c:spPr>
            <a:gradFill>
              <a:gsLst>
                <a:gs pos="100000">
                  <a:schemeClr val="accent3">
                    <a:alpha val="0"/>
                  </a:schemeClr>
                </a:gs>
                <a:gs pos="50000">
                  <a:schemeClr val="accent3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3.6363636363636244E-2"/>
                  <c:y val="0.144578313253012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'acili sağlık hizmetleri'!$J$21</c:f>
              <c:numCache>
                <c:formatCode>0%</c:formatCode>
                <c:ptCount val="1"/>
                <c:pt idx="0">
                  <c:v>0.34122200000000003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gapDepth val="0"/>
        <c:shape val="box"/>
        <c:axId val="150692536"/>
        <c:axId val="150692928"/>
        <c:axId val="0"/>
      </c:bar3DChart>
      <c:catAx>
        <c:axId val="1506925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50692928"/>
        <c:crosses val="autoZero"/>
        <c:auto val="1"/>
        <c:lblAlgn val="ctr"/>
        <c:lblOffset val="100"/>
        <c:noMultiLvlLbl val="0"/>
      </c:catAx>
      <c:valAx>
        <c:axId val="150692928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50692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6767963388392617E-3"/>
          <c:y val="0.12202308966992059"/>
          <c:w val="0.98714964958137119"/>
          <c:h val="0.73067048337391916"/>
        </c:manualLayout>
      </c:layout>
      <c:pie3DChart>
        <c:varyColors val="1"/>
        <c:ser>
          <c:idx val="0"/>
          <c:order val="0"/>
          <c:tx>
            <c:strRef>
              <c:f>'acil sağlık'!$H$11:$J$11</c:f>
              <c:strCache>
                <c:ptCount val="3"/>
                <c:pt idx="0">
                  <c:v>Evet</c:v>
                </c:pt>
                <c:pt idx="1">
                  <c:v>Hayır</c:v>
                </c:pt>
                <c:pt idx="2">
                  <c:v>Kısmen</c:v>
                </c:pt>
              </c:strCache>
            </c:strRef>
          </c:tx>
          <c:dPt>
            <c:idx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explosion val="29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5.6105860440074248E-2"/>
                  <c:y val="0.13580503482862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691731648268098"/>
                  <c:y val="-0.128872967677749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2543881907194085"/>
                  <c:y val="8.081619298323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'acil sağlık'!$C$11:$E$11</c:f>
              <c:strCache>
                <c:ptCount val="3"/>
                <c:pt idx="0">
                  <c:v>Evet</c:v>
                </c:pt>
                <c:pt idx="1">
                  <c:v>Hayır</c:v>
                </c:pt>
                <c:pt idx="2">
                  <c:v>Kısmen</c:v>
                </c:pt>
              </c:strCache>
            </c:strRef>
          </c:cat>
          <c:val>
            <c:numRef>
              <c:f>'acil sağlık'!$H$18:$J$18</c:f>
              <c:numCache>
                <c:formatCode>0%</c:formatCode>
                <c:ptCount val="3"/>
                <c:pt idx="0">
                  <c:v>7.8431372549019607E-2</c:v>
                </c:pt>
                <c:pt idx="1">
                  <c:v>0.43137254901960786</c:v>
                </c:pt>
                <c:pt idx="2">
                  <c:v>0.49019607843137253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335104028107143"/>
          <c:y val="0.84358902020915527"/>
          <c:w val="0.4329763609970872"/>
          <c:h val="0.115385360853160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11929078787357664"/>
          <c:w val="0.98347568765873095"/>
          <c:h val="0.70784748922109353"/>
        </c:manualLayout>
      </c:layout>
      <c:pie3DChart>
        <c:varyColors val="1"/>
        <c:ser>
          <c:idx val="0"/>
          <c:order val="0"/>
          <c:tx>
            <c:strRef>
              <c:f>'acil sağlık'!$H$11:$J$11</c:f>
              <c:strCache>
                <c:ptCount val="3"/>
                <c:pt idx="0">
                  <c:v>Evet</c:v>
                </c:pt>
                <c:pt idx="1">
                  <c:v>Hayır</c:v>
                </c:pt>
                <c:pt idx="2">
                  <c:v>Kısmen</c:v>
                </c:pt>
              </c:strCache>
            </c:strRef>
          </c:tx>
          <c:dPt>
            <c:idx val="0"/>
            <c:bubble3D val="0"/>
            <c:explosion val="4"/>
            <c:spPr>
              <a:solidFill>
                <a:schemeClr val="accent5">
                  <a:lumMod val="40000"/>
                  <a:lumOff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explosion val="19"/>
            <c:spPr>
              <a:solidFill>
                <a:schemeClr val="accent4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2"/>
              <c:layout>
                <c:manualLayout>
                  <c:x val="0.16907840589833173"/>
                  <c:y val="2.196854770357085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'acil sağlık'!$C$11:$E$11</c:f>
              <c:strCache>
                <c:ptCount val="3"/>
                <c:pt idx="0">
                  <c:v>Evet</c:v>
                </c:pt>
                <c:pt idx="1">
                  <c:v>Hayır</c:v>
                </c:pt>
                <c:pt idx="2">
                  <c:v>Kısmen</c:v>
                </c:pt>
              </c:strCache>
            </c:strRef>
          </c:cat>
          <c:val>
            <c:numRef>
              <c:f>'acil sağlık'!$H$19:$J$19</c:f>
              <c:numCache>
                <c:formatCode>0%</c:formatCode>
                <c:ptCount val="3"/>
                <c:pt idx="0">
                  <c:v>5.8823529411764705E-2</c:v>
                </c:pt>
                <c:pt idx="1">
                  <c:v>0.52941176470588236</c:v>
                </c:pt>
                <c:pt idx="2">
                  <c:v>0.41176470588235292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910492666039914"/>
          <c:y val="0.84031339939624339"/>
          <c:w val="0.41512346334794731"/>
          <c:h val="0.117801806872624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8.5274886900936375E-2"/>
          <c:w val="1"/>
          <c:h val="0.75845709149592466"/>
        </c:manualLayout>
      </c:layout>
      <c:pie3DChart>
        <c:varyColors val="1"/>
        <c:ser>
          <c:idx val="0"/>
          <c:order val="0"/>
          <c:tx>
            <c:strRef>
              <c:f>'acil sağlık'!$H$11:$J$11</c:f>
              <c:strCache>
                <c:ptCount val="3"/>
                <c:pt idx="0">
                  <c:v>Evet</c:v>
                </c:pt>
                <c:pt idx="1">
                  <c:v>Hayır</c:v>
                </c:pt>
                <c:pt idx="2">
                  <c:v>Kısmen</c:v>
                </c:pt>
              </c:strCache>
            </c:strRef>
          </c:tx>
          <c:dPt>
            <c:idx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explosion val="11"/>
            <c:spPr>
              <a:solidFill>
                <a:schemeClr val="accent4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7.6757313582635447E-2"/>
                  <c:y val="0.10522023479349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22911383204653343"/>
                  <c:y val="-0.1079799462278574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7512947823529587"/>
                  <c:y val="7.00876350785447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'acil sağlık'!$C$11:$E$11</c:f>
              <c:strCache>
                <c:ptCount val="3"/>
                <c:pt idx="0">
                  <c:v>Evet</c:v>
                </c:pt>
                <c:pt idx="1">
                  <c:v>Hayır</c:v>
                </c:pt>
                <c:pt idx="2">
                  <c:v>Kısmen</c:v>
                </c:pt>
              </c:strCache>
            </c:strRef>
          </c:cat>
          <c:val>
            <c:numRef>
              <c:f>'acil sağlık'!$H$15:$J$15</c:f>
              <c:numCache>
                <c:formatCode>0%</c:formatCode>
                <c:ptCount val="3"/>
                <c:pt idx="0">
                  <c:v>7.8431372549019607E-2</c:v>
                </c:pt>
                <c:pt idx="1">
                  <c:v>0.43137254901960786</c:v>
                </c:pt>
                <c:pt idx="2">
                  <c:v>0.49019607843137253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311551644279761"/>
          <c:y val="0.84278269340043832"/>
          <c:w val="0.47043152874461214"/>
          <c:h val="0.1159801931974998"/>
        </c:manualLayout>
      </c:layout>
      <c:overlay val="0"/>
      <c:spPr>
        <a:noFill/>
        <a:ln>
          <a:noFill/>
        </a:ln>
        <a:effectLst>
          <a:outerShdw blurRad="50800" dist="50800" dir="5400000" algn="ctr" rotWithShape="0">
            <a:schemeClr val="bg1"/>
          </a:outerShdw>
        </a:effectLst>
      </c:spPr>
      <c:txPr>
        <a:bodyPr rot="0" spcFirstLastPara="1" vertOverflow="ellipsis" vert="horz" wrap="square" anchor="ctr" anchorCtr="1"/>
        <a:lstStyle/>
        <a:p>
          <a:pPr rtl="0">
            <a:defRPr sz="14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4746191918686458E-2"/>
          <c:y val="8.4775147106768686E-2"/>
          <c:w val="0.94340194416094214"/>
          <c:h val="0.75919941137950808"/>
        </c:manualLayout>
      </c:layout>
      <c:pie3DChart>
        <c:varyColors val="1"/>
        <c:ser>
          <c:idx val="0"/>
          <c:order val="0"/>
          <c:tx>
            <c:strRef>
              <c:f>'acil sağlık'!$H$11:$J$11</c:f>
              <c:strCache>
                <c:ptCount val="3"/>
                <c:pt idx="0">
                  <c:v>Evet</c:v>
                </c:pt>
                <c:pt idx="1">
                  <c:v>Hayır</c:v>
                </c:pt>
                <c:pt idx="2">
                  <c:v>Kısmen</c:v>
                </c:pt>
              </c:strCache>
            </c:strRef>
          </c:tx>
          <c:explosion val="33"/>
          <c:dPt>
            <c:idx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13104746244216903"/>
                  <c:y val="-0.266584597082288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3223537274202286E-2"/>
                  <c:y val="4.32890327693124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4406162281384155"/>
                  <c:y val="7.552215878778213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'acil sağlık'!$C$11:$E$11</c:f>
              <c:strCache>
                <c:ptCount val="3"/>
                <c:pt idx="0">
                  <c:v>Evet</c:v>
                </c:pt>
                <c:pt idx="1">
                  <c:v>Hayır</c:v>
                </c:pt>
                <c:pt idx="2">
                  <c:v>Kısmen</c:v>
                </c:pt>
              </c:strCache>
            </c:strRef>
          </c:cat>
          <c:val>
            <c:numRef>
              <c:f>'acil sağlık'!$H$20:$J$20</c:f>
              <c:numCache>
                <c:formatCode>0%</c:formatCode>
                <c:ptCount val="3"/>
                <c:pt idx="0">
                  <c:v>0.80392156862745101</c:v>
                </c:pt>
                <c:pt idx="1">
                  <c:v>7.8431372549019607E-2</c:v>
                </c:pt>
                <c:pt idx="2">
                  <c:v>0.11764705882352941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43446039833252"/>
          <c:y val="0.87844463886458635"/>
          <c:w val="0.47773946557333929"/>
          <c:h val="0.114786762765765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2447123915126159E-2"/>
          <c:y val="0.13779618064983257"/>
          <c:w val="0.89446483336451188"/>
          <c:h val="0.67121730473346009"/>
        </c:manualLayout>
      </c:layout>
      <c:pie3DChart>
        <c:varyColors val="1"/>
        <c:ser>
          <c:idx val="0"/>
          <c:order val="0"/>
          <c:tx>
            <c:strRef>
              <c:f>'[1]hukuk müşavirliği'!$C$12:$E$12</c:f>
              <c:strCache>
                <c:ptCount val="1"/>
                <c:pt idx="0">
                  <c:v>Evet Hayır Kısmen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'[1]hukuk müşavirliği'!$C$12:$E$12</c:f>
              <c:strCache>
                <c:ptCount val="3"/>
                <c:pt idx="0">
                  <c:v>Evet</c:v>
                </c:pt>
                <c:pt idx="1">
                  <c:v>Hayır</c:v>
                </c:pt>
                <c:pt idx="2">
                  <c:v>Kısmen</c:v>
                </c:pt>
              </c:strCache>
            </c:strRef>
          </c:cat>
          <c:val>
            <c:numRef>
              <c:f>'[1]hukuk müşavirliği'!$H$22:$J$22</c:f>
              <c:numCache>
                <c:formatCode>General</c:formatCode>
                <c:ptCount val="3"/>
                <c:pt idx="0">
                  <c:v>0</c:v>
                </c:pt>
                <c:pt idx="1">
                  <c:v>0.61538461538461542</c:v>
                </c:pt>
                <c:pt idx="2">
                  <c:v>0.23076923076923078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692926347169567"/>
          <c:y val="0.8474992125984252"/>
          <c:w val="0.56560500307831896"/>
          <c:h val="0.112500787401574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9.491685695762947E-2"/>
          <c:w val="1"/>
          <c:h val="0.7533217988793135"/>
        </c:manualLayout>
      </c:layout>
      <c:pie3DChart>
        <c:varyColors val="1"/>
        <c:ser>
          <c:idx val="0"/>
          <c:order val="0"/>
          <c:tx>
            <c:strRef>
              <c:f>'acil sağlık'!$H$11:$J$11</c:f>
              <c:strCache>
                <c:ptCount val="3"/>
                <c:pt idx="0">
                  <c:v>Evet</c:v>
                </c:pt>
                <c:pt idx="1">
                  <c:v>Hayır</c:v>
                </c:pt>
                <c:pt idx="2">
                  <c:v>Kısmen</c:v>
                </c:pt>
              </c:strCache>
            </c:strRef>
          </c:tx>
          <c:explosion val="16"/>
          <c:dPt>
            <c:idx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1"/>
              <c:layout>
                <c:manualLayout>
                  <c:x val="-0.14114955531581119"/>
                  <c:y val="-0.334719394812799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9.9153445266830662E-2"/>
                  <c:y val="9.31177298873119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'acil sağlık'!$H$11:$J$11</c:f>
              <c:strCache>
                <c:ptCount val="3"/>
                <c:pt idx="0">
                  <c:v>Evet</c:v>
                </c:pt>
                <c:pt idx="1">
                  <c:v>Hayır</c:v>
                </c:pt>
                <c:pt idx="2">
                  <c:v>Kısmen</c:v>
                </c:pt>
              </c:strCache>
            </c:strRef>
          </c:cat>
          <c:val>
            <c:numRef>
              <c:f>'acil sağlık'!$H$13:$J$13</c:f>
              <c:numCache>
                <c:formatCode>0%</c:formatCode>
                <c:ptCount val="3"/>
                <c:pt idx="0">
                  <c:v>5.8823529411764705E-2</c:v>
                </c:pt>
                <c:pt idx="1">
                  <c:v>0.78431372549019607</c:v>
                </c:pt>
                <c:pt idx="2">
                  <c:v>0.15686274509803921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706206688192749"/>
          <c:y val="0.83947285536676342"/>
          <c:w val="0.4945573825994779"/>
          <c:h val="0.120191350811196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alpha val="0"/>
            </a:schemeClr>
          </a:gs>
          <a:gs pos="50000">
            <a:schemeClr val="phClr"/>
          </a:gs>
        </a:gsLst>
        <a:lin ang="5400000" scaled="0"/>
      </a:gradFill>
      <a:sp3d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9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alpha val="0"/>
            </a:schemeClr>
          </a:gs>
          <a:gs pos="50000">
            <a:schemeClr val="phClr"/>
          </a:gs>
        </a:gsLst>
        <a:lin ang="5400000" scaled="0"/>
      </a:gradFill>
      <a:sp3d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9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alpha val="0"/>
            </a:schemeClr>
          </a:gs>
          <a:gs pos="50000">
            <a:schemeClr val="phClr"/>
          </a:gs>
        </a:gsLst>
        <a:lin ang="5400000" scaled="0"/>
      </a:gradFill>
      <a:sp3d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9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alpha val="0"/>
            </a:schemeClr>
          </a:gs>
          <a:gs pos="50000">
            <a:schemeClr val="phClr"/>
          </a:gs>
        </a:gsLst>
        <a:lin ang="5400000" scaled="0"/>
      </a:gradFill>
      <a:sp3d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9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alpha val="0"/>
            </a:schemeClr>
          </a:gs>
          <a:gs pos="50000">
            <a:schemeClr val="phClr"/>
          </a:gs>
        </a:gsLst>
        <a:lin ang="5400000" scaled="0"/>
      </a:gradFill>
      <a:sp3d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9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alpha val="0"/>
            </a:schemeClr>
          </a:gs>
          <a:gs pos="50000">
            <a:schemeClr val="phClr"/>
          </a:gs>
        </a:gsLst>
        <a:lin ang="5400000" scaled="0"/>
      </a:gradFill>
      <a:sp3d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9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alpha val="0"/>
            </a:schemeClr>
          </a:gs>
          <a:gs pos="50000">
            <a:schemeClr val="phClr"/>
          </a:gs>
        </a:gsLst>
        <a:lin ang="5400000" scaled="0"/>
      </a:gradFill>
      <a:sp3d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9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alpha val="0"/>
            </a:schemeClr>
          </a:gs>
          <a:gs pos="50000">
            <a:schemeClr val="phClr"/>
          </a:gs>
        </a:gsLst>
        <a:lin ang="5400000" scaled="0"/>
      </a:gradFill>
      <a:sp3d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9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alpha val="0"/>
            </a:schemeClr>
          </a:gs>
          <a:gs pos="50000">
            <a:schemeClr val="phClr"/>
          </a:gs>
        </a:gsLst>
        <a:lin ang="5400000" scaled="0"/>
      </a:gradFill>
      <a:sp3d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9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alpha val="0"/>
            </a:schemeClr>
          </a:gs>
          <a:gs pos="50000">
            <a:schemeClr val="phClr"/>
          </a:gs>
        </a:gsLst>
        <a:lin ang="5400000" scaled="0"/>
      </a:gradFill>
      <a:sp3d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9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alpha val="0"/>
            </a:schemeClr>
          </a:gs>
          <a:gs pos="50000">
            <a:schemeClr val="phClr"/>
          </a:gs>
        </a:gsLst>
        <a:lin ang="5400000" scaled="0"/>
      </a:gradFill>
      <a:sp3d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9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alpha val="0"/>
            </a:schemeClr>
          </a:gs>
          <a:gs pos="50000">
            <a:schemeClr val="phClr"/>
          </a:gs>
        </a:gsLst>
        <a:lin ang="5400000" scaled="0"/>
      </a:gradFill>
      <a:sp3d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9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alpha val="0"/>
            </a:schemeClr>
          </a:gs>
          <a:gs pos="50000">
            <a:schemeClr val="phClr"/>
          </a:gs>
        </a:gsLst>
        <a:lin ang="5400000" scaled="0"/>
      </a:gradFill>
      <a:sp3d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9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alpha val="0"/>
            </a:schemeClr>
          </a:gs>
          <a:gs pos="50000">
            <a:schemeClr val="phClr"/>
          </a:gs>
        </a:gsLst>
        <a:lin ang="5400000" scaled="0"/>
      </a:gradFill>
      <a:sp3d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9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alpha val="0"/>
            </a:schemeClr>
          </a:gs>
          <a:gs pos="50000">
            <a:schemeClr val="phClr"/>
          </a:gs>
        </a:gsLst>
        <a:lin ang="5400000" scaled="0"/>
      </a:gradFill>
      <a:sp3d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29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alpha val="0"/>
            </a:schemeClr>
          </a:gs>
          <a:gs pos="50000">
            <a:schemeClr val="phClr"/>
          </a:gs>
        </a:gsLst>
        <a:lin ang="5400000" scaled="0"/>
      </a:gradFill>
      <a:sp3d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9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alpha val="0"/>
            </a:schemeClr>
          </a:gs>
          <a:gs pos="50000">
            <a:schemeClr val="phClr"/>
          </a:gs>
        </a:gsLst>
        <a:lin ang="5400000" scaled="0"/>
      </a:gradFill>
      <a:sp3d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29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alpha val="0"/>
            </a:schemeClr>
          </a:gs>
          <a:gs pos="50000">
            <a:schemeClr val="phClr"/>
          </a:gs>
        </a:gsLst>
        <a:lin ang="5400000" scaled="0"/>
      </a:gradFill>
      <a:sp3d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29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alpha val="0"/>
            </a:schemeClr>
          </a:gs>
          <a:gs pos="50000">
            <a:schemeClr val="phClr"/>
          </a:gs>
        </a:gsLst>
        <a:lin ang="5400000" scaled="0"/>
      </a:gradFill>
      <a:sp3d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0.xml"/><Relationship Id="rId3" Type="http://schemas.openxmlformats.org/officeDocument/2006/relationships/chart" Target="../charts/chart25.xml"/><Relationship Id="rId7" Type="http://schemas.openxmlformats.org/officeDocument/2006/relationships/chart" Target="../charts/chart29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6" Type="http://schemas.openxmlformats.org/officeDocument/2006/relationships/chart" Target="../charts/chart28.xml"/><Relationship Id="rId5" Type="http://schemas.openxmlformats.org/officeDocument/2006/relationships/chart" Target="../charts/chart27.xml"/><Relationship Id="rId10" Type="http://schemas.openxmlformats.org/officeDocument/2006/relationships/chart" Target="../charts/chart32.xml"/><Relationship Id="rId4" Type="http://schemas.openxmlformats.org/officeDocument/2006/relationships/chart" Target="../charts/chart26.xml"/><Relationship Id="rId9" Type="http://schemas.openxmlformats.org/officeDocument/2006/relationships/chart" Target="../charts/chart3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571500</xdr:colOff>
      <xdr:row>12</xdr:row>
      <xdr:rowOff>323850</xdr:rowOff>
    </xdr:from>
    <xdr:to>
      <xdr:col>5</xdr:col>
      <xdr:colOff>4552950</xdr:colOff>
      <xdr:row>12</xdr:row>
      <xdr:rowOff>2105025</xdr:rowOff>
    </xdr:to>
    <xdr:graphicFrame macro="">
      <xdr:nvGraphicFramePr>
        <xdr:cNvPr id="3" name="Grafi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136071</xdr:colOff>
      <xdr:row>13</xdr:row>
      <xdr:rowOff>47626</xdr:rowOff>
    </xdr:from>
    <xdr:to>
      <xdr:col>5</xdr:col>
      <xdr:colOff>4533900</xdr:colOff>
      <xdr:row>13</xdr:row>
      <xdr:rowOff>2571750</xdr:rowOff>
    </xdr:to>
    <xdr:graphicFrame macro="">
      <xdr:nvGraphicFramePr>
        <xdr:cNvPr id="4" name="Grafi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581025</xdr:colOff>
      <xdr:row>15</xdr:row>
      <xdr:rowOff>142875</xdr:rowOff>
    </xdr:from>
    <xdr:to>
      <xdr:col>5</xdr:col>
      <xdr:colOff>4533900</xdr:colOff>
      <xdr:row>15</xdr:row>
      <xdr:rowOff>2028825</xdr:rowOff>
    </xdr:to>
    <xdr:graphicFrame macro="">
      <xdr:nvGraphicFramePr>
        <xdr:cNvPr id="5" name="Grafi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114300</xdr:colOff>
      <xdr:row>17</xdr:row>
      <xdr:rowOff>76199</xdr:rowOff>
    </xdr:from>
    <xdr:to>
      <xdr:col>5</xdr:col>
      <xdr:colOff>4512468</xdr:colOff>
      <xdr:row>17</xdr:row>
      <xdr:rowOff>2631281</xdr:rowOff>
    </xdr:to>
    <xdr:graphicFrame macro="">
      <xdr:nvGraphicFramePr>
        <xdr:cNvPr id="6" name="Grafi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104775</xdr:colOff>
      <xdr:row>18</xdr:row>
      <xdr:rowOff>85724</xdr:rowOff>
    </xdr:from>
    <xdr:to>
      <xdr:col>5</xdr:col>
      <xdr:colOff>4552948</xdr:colOff>
      <xdr:row>18</xdr:row>
      <xdr:rowOff>2690812</xdr:rowOff>
    </xdr:to>
    <xdr:graphicFrame macro="">
      <xdr:nvGraphicFramePr>
        <xdr:cNvPr id="7" name="Grafik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126999</xdr:colOff>
      <xdr:row>14</xdr:row>
      <xdr:rowOff>285750</xdr:rowOff>
    </xdr:from>
    <xdr:to>
      <xdr:col>5</xdr:col>
      <xdr:colOff>4492624</xdr:colOff>
      <xdr:row>14</xdr:row>
      <xdr:rowOff>2524125</xdr:rowOff>
    </xdr:to>
    <xdr:graphicFrame macro="">
      <xdr:nvGraphicFramePr>
        <xdr:cNvPr id="8" name="Grafik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127001</xdr:colOff>
      <xdr:row>19</xdr:row>
      <xdr:rowOff>174624</xdr:rowOff>
    </xdr:from>
    <xdr:to>
      <xdr:col>5</xdr:col>
      <xdr:colOff>4349751</xdr:colOff>
      <xdr:row>19</xdr:row>
      <xdr:rowOff>2635249</xdr:rowOff>
    </xdr:to>
    <xdr:graphicFrame macro="">
      <xdr:nvGraphicFramePr>
        <xdr:cNvPr id="9" name="Grafik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133349</xdr:colOff>
      <xdr:row>20</xdr:row>
      <xdr:rowOff>47625</xdr:rowOff>
    </xdr:from>
    <xdr:to>
      <xdr:col>5</xdr:col>
      <xdr:colOff>4543424</xdr:colOff>
      <xdr:row>20</xdr:row>
      <xdr:rowOff>2524125</xdr:rowOff>
    </xdr:to>
    <xdr:graphicFrame macro="">
      <xdr:nvGraphicFramePr>
        <xdr:cNvPr id="10" name="Grafik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68035</xdr:colOff>
      <xdr:row>12</xdr:row>
      <xdr:rowOff>66676</xdr:rowOff>
    </xdr:from>
    <xdr:to>
      <xdr:col>5</xdr:col>
      <xdr:colOff>4533901</xdr:colOff>
      <xdr:row>12</xdr:row>
      <xdr:rowOff>2488406</xdr:rowOff>
    </xdr:to>
    <xdr:graphicFrame macro="">
      <xdr:nvGraphicFramePr>
        <xdr:cNvPr id="11" name="Grafik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85725</xdr:colOff>
      <xdr:row>15</xdr:row>
      <xdr:rowOff>76199</xdr:rowOff>
    </xdr:from>
    <xdr:to>
      <xdr:col>5</xdr:col>
      <xdr:colOff>4524375</xdr:colOff>
      <xdr:row>15</xdr:row>
      <xdr:rowOff>2619375</xdr:rowOff>
    </xdr:to>
    <xdr:graphicFrame macro="">
      <xdr:nvGraphicFramePr>
        <xdr:cNvPr id="12" name="Grafik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35718</xdr:colOff>
      <xdr:row>23</xdr:row>
      <xdr:rowOff>166687</xdr:rowOff>
    </xdr:from>
    <xdr:to>
      <xdr:col>5</xdr:col>
      <xdr:colOff>4407693</xdr:colOff>
      <xdr:row>23</xdr:row>
      <xdr:rowOff>2559843</xdr:rowOff>
    </xdr:to>
    <xdr:graphicFrame macro="">
      <xdr:nvGraphicFramePr>
        <xdr:cNvPr id="13" name="Grafik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136070</xdr:colOff>
      <xdr:row>11</xdr:row>
      <xdr:rowOff>122464</xdr:rowOff>
    </xdr:from>
    <xdr:to>
      <xdr:col>5</xdr:col>
      <xdr:colOff>4465865</xdr:colOff>
      <xdr:row>11</xdr:row>
      <xdr:rowOff>2421729</xdr:rowOff>
    </xdr:to>
    <xdr:graphicFrame macro="">
      <xdr:nvGraphicFramePr>
        <xdr:cNvPr id="17" name="Grafik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18142</xdr:colOff>
      <xdr:row>11</xdr:row>
      <xdr:rowOff>106590</xdr:rowOff>
    </xdr:from>
    <xdr:to>
      <xdr:col>17</xdr:col>
      <xdr:colOff>580570</xdr:colOff>
      <xdr:row>11</xdr:row>
      <xdr:rowOff>2324554</xdr:rowOff>
    </xdr:to>
    <xdr:graphicFrame macro="">
      <xdr:nvGraphicFramePr>
        <xdr:cNvPr id="2" name="Grafi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11</xdr:col>
      <xdr:colOff>244928</xdr:colOff>
      <xdr:row>12</xdr:row>
      <xdr:rowOff>421822</xdr:rowOff>
    </xdr:from>
    <xdr:to>
      <xdr:col>18</xdr:col>
      <xdr:colOff>136072</xdr:colOff>
      <xdr:row>13</xdr:row>
      <xdr:rowOff>136071</xdr:rowOff>
    </xdr:to>
    <xdr:graphicFrame macro="">
      <xdr:nvGraphicFramePr>
        <xdr:cNvPr id="15" name="Grafik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181427</xdr:colOff>
      <xdr:row>12</xdr:row>
      <xdr:rowOff>163286</xdr:rowOff>
    </xdr:from>
    <xdr:to>
      <xdr:col>18</xdr:col>
      <xdr:colOff>113392</xdr:colOff>
      <xdr:row>13</xdr:row>
      <xdr:rowOff>38555</xdr:rowOff>
    </xdr:to>
    <xdr:graphicFrame macro="">
      <xdr:nvGraphicFramePr>
        <xdr:cNvPr id="14" name="Grafik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11</xdr:col>
      <xdr:colOff>421822</xdr:colOff>
      <xdr:row>13</xdr:row>
      <xdr:rowOff>326571</xdr:rowOff>
    </xdr:from>
    <xdr:to>
      <xdr:col>18</xdr:col>
      <xdr:colOff>40822</xdr:colOff>
      <xdr:row>13</xdr:row>
      <xdr:rowOff>2530928</xdr:rowOff>
    </xdr:to>
    <xdr:graphicFrame macro="">
      <xdr:nvGraphicFramePr>
        <xdr:cNvPr id="16" name="Grafik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11</xdr:col>
      <xdr:colOff>571500</xdr:colOff>
      <xdr:row>14</xdr:row>
      <xdr:rowOff>238125</xdr:rowOff>
    </xdr:from>
    <xdr:to>
      <xdr:col>18</xdr:col>
      <xdr:colOff>190500</xdr:colOff>
      <xdr:row>14</xdr:row>
      <xdr:rowOff>2442482</xdr:rowOff>
    </xdr:to>
    <xdr:graphicFrame macro="">
      <xdr:nvGraphicFramePr>
        <xdr:cNvPr id="22" name="Grafik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11</xdr:col>
      <xdr:colOff>539750</xdr:colOff>
      <xdr:row>15</xdr:row>
      <xdr:rowOff>539750</xdr:rowOff>
    </xdr:from>
    <xdr:to>
      <xdr:col>18</xdr:col>
      <xdr:colOff>158750</xdr:colOff>
      <xdr:row>16</xdr:row>
      <xdr:rowOff>45357</xdr:rowOff>
    </xdr:to>
    <xdr:graphicFrame macro="">
      <xdr:nvGraphicFramePr>
        <xdr:cNvPr id="23" name="Grafik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0</xdr:colOff>
      <xdr:row>17</xdr:row>
      <xdr:rowOff>0</xdr:rowOff>
    </xdr:from>
    <xdr:to>
      <xdr:col>18</xdr:col>
      <xdr:colOff>222250</xdr:colOff>
      <xdr:row>17</xdr:row>
      <xdr:rowOff>2635250</xdr:rowOff>
    </xdr:to>
    <xdr:graphicFrame macro="">
      <xdr:nvGraphicFramePr>
        <xdr:cNvPr id="24" name="Grafik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12</xdr:col>
      <xdr:colOff>0</xdr:colOff>
      <xdr:row>18</xdr:row>
      <xdr:rowOff>0</xdr:rowOff>
    </xdr:from>
    <xdr:to>
      <xdr:col>18</xdr:col>
      <xdr:colOff>222250</xdr:colOff>
      <xdr:row>18</xdr:row>
      <xdr:rowOff>2635250</xdr:rowOff>
    </xdr:to>
    <xdr:graphicFrame macro="">
      <xdr:nvGraphicFramePr>
        <xdr:cNvPr id="25" name="Grafik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12</xdr:col>
      <xdr:colOff>0</xdr:colOff>
      <xdr:row>19</xdr:row>
      <xdr:rowOff>0</xdr:rowOff>
    </xdr:from>
    <xdr:to>
      <xdr:col>18</xdr:col>
      <xdr:colOff>222250</xdr:colOff>
      <xdr:row>19</xdr:row>
      <xdr:rowOff>2635250</xdr:rowOff>
    </xdr:to>
    <xdr:graphicFrame macro="">
      <xdr:nvGraphicFramePr>
        <xdr:cNvPr id="26" name="Grafik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11</xdr:col>
      <xdr:colOff>603249</xdr:colOff>
      <xdr:row>20</xdr:row>
      <xdr:rowOff>0</xdr:rowOff>
    </xdr:from>
    <xdr:to>
      <xdr:col>18</xdr:col>
      <xdr:colOff>587374</xdr:colOff>
      <xdr:row>23</xdr:row>
      <xdr:rowOff>2635250</xdr:rowOff>
    </xdr:to>
    <xdr:graphicFrame macro="">
      <xdr:nvGraphicFramePr>
        <xdr:cNvPr id="27" name="Grafik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133349</xdr:colOff>
      <xdr:row>17</xdr:row>
      <xdr:rowOff>47625</xdr:rowOff>
    </xdr:from>
    <xdr:to>
      <xdr:col>5</xdr:col>
      <xdr:colOff>4543424</xdr:colOff>
      <xdr:row>17</xdr:row>
      <xdr:rowOff>2524125</xdr:rowOff>
    </xdr:to>
    <xdr:graphicFrame macro="">
      <xdr:nvGraphicFramePr>
        <xdr:cNvPr id="9" name="Grafik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161016</xdr:colOff>
      <xdr:row>8</xdr:row>
      <xdr:rowOff>79376</xdr:rowOff>
    </xdr:from>
    <xdr:to>
      <xdr:col>5</xdr:col>
      <xdr:colOff>4460875</xdr:colOff>
      <xdr:row>8</xdr:row>
      <xdr:rowOff>2540000</xdr:rowOff>
    </xdr:to>
    <xdr:graphicFrame macro="">
      <xdr:nvGraphicFramePr>
        <xdr:cNvPr id="14" name="Grafik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95251</xdr:colOff>
      <xdr:row>9</xdr:row>
      <xdr:rowOff>111125</xdr:rowOff>
    </xdr:from>
    <xdr:to>
      <xdr:col>5</xdr:col>
      <xdr:colOff>4397375</xdr:colOff>
      <xdr:row>9</xdr:row>
      <xdr:rowOff>2460625</xdr:rowOff>
    </xdr:to>
    <xdr:graphicFrame macro="">
      <xdr:nvGraphicFramePr>
        <xdr:cNvPr id="16" name="Grafik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158750</xdr:colOff>
      <xdr:row>10</xdr:row>
      <xdr:rowOff>120196</xdr:rowOff>
    </xdr:from>
    <xdr:to>
      <xdr:col>5</xdr:col>
      <xdr:colOff>4413250</xdr:colOff>
      <xdr:row>10</xdr:row>
      <xdr:rowOff>2540000</xdr:rowOff>
    </xdr:to>
    <xdr:graphicFrame macro="">
      <xdr:nvGraphicFramePr>
        <xdr:cNvPr id="17" name="Grafik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111125</xdr:colOff>
      <xdr:row>11</xdr:row>
      <xdr:rowOff>142875</xdr:rowOff>
    </xdr:from>
    <xdr:to>
      <xdr:col>5</xdr:col>
      <xdr:colOff>4397375</xdr:colOff>
      <xdr:row>11</xdr:row>
      <xdr:rowOff>2540000</xdr:rowOff>
    </xdr:to>
    <xdr:graphicFrame macro="">
      <xdr:nvGraphicFramePr>
        <xdr:cNvPr id="18" name="Grafik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142874</xdr:colOff>
      <xdr:row>12</xdr:row>
      <xdr:rowOff>174625</xdr:rowOff>
    </xdr:from>
    <xdr:to>
      <xdr:col>5</xdr:col>
      <xdr:colOff>4381499</xdr:colOff>
      <xdr:row>12</xdr:row>
      <xdr:rowOff>2476500</xdr:rowOff>
    </xdr:to>
    <xdr:graphicFrame macro="">
      <xdr:nvGraphicFramePr>
        <xdr:cNvPr id="19" name="Grafik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174625</xdr:colOff>
      <xdr:row>14</xdr:row>
      <xdr:rowOff>111124</xdr:rowOff>
    </xdr:from>
    <xdr:to>
      <xdr:col>5</xdr:col>
      <xdr:colOff>4381500</xdr:colOff>
      <xdr:row>14</xdr:row>
      <xdr:rowOff>2555875</xdr:rowOff>
    </xdr:to>
    <xdr:graphicFrame macro="">
      <xdr:nvGraphicFramePr>
        <xdr:cNvPr id="20" name="Grafik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95250</xdr:colOff>
      <xdr:row>15</xdr:row>
      <xdr:rowOff>111124</xdr:rowOff>
    </xdr:from>
    <xdr:to>
      <xdr:col>5</xdr:col>
      <xdr:colOff>4460875</xdr:colOff>
      <xdr:row>15</xdr:row>
      <xdr:rowOff>2571749</xdr:rowOff>
    </xdr:to>
    <xdr:graphicFrame macro="">
      <xdr:nvGraphicFramePr>
        <xdr:cNvPr id="21" name="Grafik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63500</xdr:colOff>
      <xdr:row>16</xdr:row>
      <xdr:rowOff>127000</xdr:rowOff>
    </xdr:from>
    <xdr:to>
      <xdr:col>5</xdr:col>
      <xdr:colOff>4413249</xdr:colOff>
      <xdr:row>16</xdr:row>
      <xdr:rowOff>2571750</xdr:rowOff>
    </xdr:to>
    <xdr:graphicFrame macro="">
      <xdr:nvGraphicFramePr>
        <xdr:cNvPr id="22" name="Grafik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111124</xdr:colOff>
      <xdr:row>20</xdr:row>
      <xdr:rowOff>111125</xdr:rowOff>
    </xdr:from>
    <xdr:to>
      <xdr:col>5</xdr:col>
      <xdr:colOff>4349749</xdr:colOff>
      <xdr:row>20</xdr:row>
      <xdr:rowOff>2460625</xdr:rowOff>
    </xdr:to>
    <xdr:graphicFrame macro="">
      <xdr:nvGraphicFramePr>
        <xdr:cNvPr id="23" name="Grafik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ket/hukuk%20m&#252;&#351;avirli&#287;i%20ank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ukuk müşavirliği"/>
      <sheetName val="stj"/>
    </sheetNames>
    <sheetDataSet>
      <sheetData sheetId="0">
        <row r="12">
          <cell r="C12" t="str">
            <v>Evet</v>
          </cell>
          <cell r="D12" t="str">
            <v>Hayır</v>
          </cell>
          <cell r="E12" t="str">
            <v>Kısmen</v>
          </cell>
        </row>
        <row r="22">
          <cell r="H22">
            <v>0</v>
          </cell>
          <cell r="I22">
            <v>0.61538461538461542</v>
          </cell>
          <cell r="J22">
            <v>0.23076923076923078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8"/>
  <sheetViews>
    <sheetView topLeftCell="A17" zoomScale="60" zoomScaleNormal="60" zoomScaleSheetLayoutView="50" workbookViewId="0">
      <selection activeCell="Y19" sqref="Y19"/>
    </sheetView>
  </sheetViews>
  <sheetFormatPr defaultRowHeight="23.25" x14ac:dyDescent="0.35"/>
  <cols>
    <col min="1" max="1" width="5.85546875" style="1" customWidth="1"/>
    <col min="2" max="2" width="54.140625" style="1" customWidth="1"/>
    <col min="3" max="3" width="9.85546875" style="1" customWidth="1"/>
    <col min="4" max="4" width="11.140625" style="1" customWidth="1"/>
    <col min="5" max="5" width="12.5703125" style="1" customWidth="1"/>
    <col min="6" max="6" width="68.85546875" style="1" customWidth="1"/>
    <col min="7" max="7" width="0" style="1" hidden="1" customWidth="1"/>
    <col min="8" max="8" width="8.140625" style="54" bestFit="1" customWidth="1"/>
    <col min="9" max="9" width="9.28515625" style="54" bestFit="1" customWidth="1"/>
    <col min="10" max="10" width="12.42578125" style="55" bestFit="1" customWidth="1"/>
    <col min="11" max="11" width="9.140625" style="56"/>
    <col min="12" max="16384" width="9.140625" style="1"/>
  </cols>
  <sheetData>
    <row r="3" spans="1:12" ht="91.5" customHeight="1" x14ac:dyDescent="0.35">
      <c r="A3" s="66" t="s">
        <v>15</v>
      </c>
      <c r="B3" s="66"/>
      <c r="C3" s="66"/>
      <c r="D3" s="66"/>
      <c r="E3" s="66"/>
      <c r="F3" s="66"/>
    </row>
    <row r="4" spans="1:12" ht="15" customHeight="1" x14ac:dyDescent="0.35">
      <c r="A4" s="65" t="s">
        <v>34</v>
      </c>
      <c r="B4" s="65"/>
      <c r="C4" s="65"/>
      <c r="D4" s="65"/>
      <c r="E4" s="65"/>
      <c r="F4" s="65"/>
    </row>
    <row r="5" spans="1:12" ht="15" customHeight="1" x14ac:dyDescent="0.35">
      <c r="A5" s="65"/>
      <c r="B5" s="65"/>
      <c r="C5" s="65"/>
      <c r="D5" s="65"/>
      <c r="E5" s="65"/>
      <c r="F5" s="65"/>
    </row>
    <row r="6" spans="1:12" ht="15" customHeight="1" x14ac:dyDescent="0.35">
      <c r="A6" s="65"/>
      <c r="B6" s="65"/>
      <c r="C6" s="65"/>
      <c r="D6" s="65"/>
      <c r="E6" s="65"/>
      <c r="F6" s="65"/>
    </row>
    <row r="7" spans="1:12" ht="24" customHeight="1" x14ac:dyDescent="0.35">
      <c r="A7" s="65"/>
      <c r="B7" s="65"/>
      <c r="C7" s="65"/>
      <c r="D7" s="65"/>
      <c r="E7" s="65"/>
      <c r="F7" s="65"/>
      <c r="J7" s="54"/>
    </row>
    <row r="8" spans="1:12" ht="24" customHeight="1" x14ac:dyDescent="0.35">
      <c r="A8" s="2"/>
      <c r="B8" s="2"/>
      <c r="C8" s="2"/>
      <c r="D8" s="2"/>
      <c r="E8" s="2"/>
      <c r="F8" s="2"/>
      <c r="J8" s="54"/>
    </row>
    <row r="9" spans="1:12" ht="19.5" customHeight="1" x14ac:dyDescent="0.35">
      <c r="J9" s="54"/>
      <c r="L9" s="46"/>
    </row>
    <row r="10" spans="1:12" ht="47.25" customHeight="1" thickBot="1" x14ac:dyDescent="0.4">
      <c r="A10" s="67" t="s">
        <v>33</v>
      </c>
      <c r="B10" s="68"/>
      <c r="C10" s="68"/>
      <c r="D10" s="68"/>
      <c r="E10" s="68"/>
      <c r="F10" s="68"/>
      <c r="H10" s="56"/>
      <c r="I10" s="56"/>
      <c r="J10" s="56"/>
    </row>
    <row r="11" spans="1:12" ht="47.25" customHeight="1" thickBot="1" x14ac:dyDescent="0.4">
      <c r="A11" s="47" t="s">
        <v>0</v>
      </c>
      <c r="B11" s="48" t="s">
        <v>1</v>
      </c>
      <c r="C11" s="48" t="s">
        <v>2</v>
      </c>
      <c r="D11" s="48" t="s">
        <v>3</v>
      </c>
      <c r="E11" s="48" t="s">
        <v>4</v>
      </c>
      <c r="F11" s="49" t="s">
        <v>5</v>
      </c>
      <c r="H11" s="53" t="s">
        <v>2</v>
      </c>
      <c r="I11" s="53" t="s">
        <v>3</v>
      </c>
      <c r="J11" s="53" t="s">
        <v>4</v>
      </c>
      <c r="L11" s="32"/>
    </row>
    <row r="12" spans="1:12" ht="210" customHeight="1" x14ac:dyDescent="0.35">
      <c r="A12" s="50">
        <v>1</v>
      </c>
      <c r="B12" s="36" t="s">
        <v>20</v>
      </c>
      <c r="C12" s="34">
        <f>'anket '!C158</f>
        <v>7</v>
      </c>
      <c r="D12" s="34">
        <f>'anket '!C159</f>
        <v>29</v>
      </c>
      <c r="E12" s="34">
        <f>'anket '!C160</f>
        <v>15</v>
      </c>
      <c r="F12" s="35"/>
      <c r="G12" s="1">
        <f>C12*11/100</f>
        <v>0.77</v>
      </c>
      <c r="H12" s="57">
        <f>C12/51</f>
        <v>0.13725490196078433</v>
      </c>
      <c r="I12" s="57">
        <f>D12/51</f>
        <v>0.56862745098039214</v>
      </c>
      <c r="J12" s="57">
        <f>E12/51</f>
        <v>0.29411764705882354</v>
      </c>
      <c r="K12" s="58"/>
      <c r="L12" s="33"/>
    </row>
    <row r="13" spans="1:12" ht="203.25" customHeight="1" x14ac:dyDescent="0.35">
      <c r="A13" s="51">
        <v>2</v>
      </c>
      <c r="B13" s="52" t="s">
        <v>21</v>
      </c>
      <c r="C13" s="34">
        <f>'anket '!E158</f>
        <v>3</v>
      </c>
      <c r="D13" s="34">
        <f>'anket '!E159</f>
        <v>40</v>
      </c>
      <c r="E13" s="34">
        <f>'anket '!E160</f>
        <v>8</v>
      </c>
      <c r="F13" s="6"/>
      <c r="H13" s="57">
        <f>C13/51</f>
        <v>5.8823529411764705E-2</v>
      </c>
      <c r="I13" s="57">
        <f t="shared" ref="I13" si="0">D13/51</f>
        <v>0.78431372549019607</v>
      </c>
      <c r="J13" s="57">
        <f>E13/51</f>
        <v>0.15686274509803921</v>
      </c>
      <c r="K13" s="58"/>
      <c r="L13" s="33"/>
    </row>
    <row r="14" spans="1:12" ht="207.75" customHeight="1" x14ac:dyDescent="0.35">
      <c r="A14" s="51">
        <v>3</v>
      </c>
      <c r="B14" s="36" t="s">
        <v>22</v>
      </c>
      <c r="C14" s="5">
        <f>'anket '!G158</f>
        <v>1</v>
      </c>
      <c r="D14" s="5">
        <f>'anket '!G159</f>
        <v>33</v>
      </c>
      <c r="E14" s="5">
        <f>'anket '!G160</f>
        <v>17</v>
      </c>
      <c r="F14" s="6"/>
      <c r="G14" s="8">
        <f>C14*11/100</f>
        <v>0.11</v>
      </c>
      <c r="H14" s="57">
        <f t="shared" ref="H14" si="1">C14/51</f>
        <v>1.9607843137254902E-2</v>
      </c>
      <c r="I14" s="57">
        <f t="shared" ref="I14" si="2">D14/51</f>
        <v>0.6470588235294118</v>
      </c>
      <c r="J14" s="57">
        <f t="shared" ref="J14" si="3">E14/51</f>
        <v>0.33333333333333331</v>
      </c>
      <c r="K14" s="58"/>
      <c r="L14" s="33"/>
    </row>
    <row r="15" spans="1:12" ht="210.75" customHeight="1" x14ac:dyDescent="0.35">
      <c r="A15" s="51">
        <v>4</v>
      </c>
      <c r="B15" s="52" t="s">
        <v>23</v>
      </c>
      <c r="C15" s="5">
        <f>'anket '!M158</f>
        <v>4</v>
      </c>
      <c r="D15" s="5">
        <f>'anket '!M159</f>
        <v>22</v>
      </c>
      <c r="E15" s="5">
        <f>'anket '!M160</f>
        <v>25</v>
      </c>
      <c r="F15" s="9"/>
      <c r="G15" s="8">
        <f>C15*11/100</f>
        <v>0.44</v>
      </c>
      <c r="H15" s="57">
        <f t="shared" ref="H15" si="4">C15/51</f>
        <v>7.8431372549019607E-2</v>
      </c>
      <c r="I15" s="57">
        <f t="shared" ref="I15" si="5">D15/51</f>
        <v>0.43137254901960786</v>
      </c>
      <c r="J15" s="57">
        <f t="shared" ref="J15" si="6">E15/51</f>
        <v>0.49019607843137253</v>
      </c>
      <c r="K15" s="58"/>
      <c r="L15" s="33"/>
    </row>
    <row r="16" spans="1:12" ht="213" customHeight="1" x14ac:dyDescent="0.35">
      <c r="A16" s="51">
        <v>5</v>
      </c>
      <c r="B16" s="36" t="s">
        <v>24</v>
      </c>
      <c r="C16" s="5">
        <f>'anket '!K158</f>
        <v>2</v>
      </c>
      <c r="D16" s="5">
        <f>'anket '!K159</f>
        <v>35</v>
      </c>
      <c r="E16" s="5">
        <f>'anket '!K160</f>
        <v>14</v>
      </c>
      <c r="F16" s="6"/>
      <c r="H16" s="57">
        <f>C16/51</f>
        <v>3.9215686274509803E-2</v>
      </c>
      <c r="I16" s="57">
        <f>D16/51</f>
        <v>0.68627450980392157</v>
      </c>
      <c r="J16" s="57">
        <f>E16/51</f>
        <v>0.27450980392156865</v>
      </c>
      <c r="K16" s="58"/>
      <c r="L16" s="33"/>
    </row>
    <row r="17" spans="1:12" ht="112.5" customHeight="1" x14ac:dyDescent="0.35">
      <c r="A17" s="10"/>
      <c r="B17" s="11"/>
      <c r="C17" s="11"/>
      <c r="D17" s="11"/>
      <c r="E17" s="11"/>
      <c r="F17" s="12"/>
      <c r="H17" s="57"/>
      <c r="I17" s="57"/>
      <c r="J17" s="59"/>
    </row>
    <row r="18" spans="1:12" ht="214.5" customHeight="1" x14ac:dyDescent="0.35">
      <c r="A18" s="51">
        <v>6</v>
      </c>
      <c r="B18" s="52" t="s">
        <v>25</v>
      </c>
      <c r="C18" s="5">
        <f>'anket '!M158</f>
        <v>4</v>
      </c>
      <c r="D18" s="5">
        <f>'anket '!M159</f>
        <v>22</v>
      </c>
      <c r="E18" s="5">
        <f>'anket '!M160</f>
        <v>25</v>
      </c>
      <c r="F18" s="6"/>
      <c r="H18" s="57">
        <f>C18/51</f>
        <v>7.8431372549019607E-2</v>
      </c>
      <c r="I18" s="57">
        <f>D18/51</f>
        <v>0.43137254901960786</v>
      </c>
      <c r="J18" s="57">
        <f>E18/51</f>
        <v>0.49019607843137253</v>
      </c>
      <c r="K18" s="58"/>
      <c r="L18" s="33"/>
    </row>
    <row r="19" spans="1:12" ht="215.25" customHeight="1" x14ac:dyDescent="0.35">
      <c r="A19" s="51">
        <v>7</v>
      </c>
      <c r="B19" s="36" t="s">
        <v>26</v>
      </c>
      <c r="C19" s="5">
        <f>'anket '!O158</f>
        <v>3</v>
      </c>
      <c r="D19" s="5">
        <f>'anket '!O159</f>
        <v>27</v>
      </c>
      <c r="E19" s="5">
        <f>'anket '!O160</f>
        <v>21</v>
      </c>
      <c r="F19" s="6"/>
      <c r="H19" s="57">
        <f t="shared" ref="H19:H20" si="7">C19/51</f>
        <v>5.8823529411764705E-2</v>
      </c>
      <c r="I19" s="57">
        <f t="shared" ref="I19:I20" si="8">D19/51</f>
        <v>0.52941176470588236</v>
      </c>
      <c r="J19" s="57">
        <f t="shared" ref="J19:J20" si="9">E19/51</f>
        <v>0.41176470588235292</v>
      </c>
      <c r="K19" s="58"/>
      <c r="L19" s="33"/>
    </row>
    <row r="20" spans="1:12" ht="214.5" customHeight="1" x14ac:dyDescent="0.35">
      <c r="A20" s="51">
        <v>8</v>
      </c>
      <c r="B20" s="52" t="s">
        <v>27</v>
      </c>
      <c r="C20" s="5">
        <f>'anket '!Q158</f>
        <v>41</v>
      </c>
      <c r="D20" s="5">
        <f>'anket '!Q159</f>
        <v>4</v>
      </c>
      <c r="E20" s="5">
        <f>'anket '!Q160</f>
        <v>6</v>
      </c>
      <c r="F20" s="6"/>
      <c r="H20" s="57">
        <f t="shared" si="7"/>
        <v>0.80392156862745101</v>
      </c>
      <c r="I20" s="57">
        <f t="shared" si="8"/>
        <v>7.8431372549019607E-2</v>
      </c>
      <c r="J20" s="57">
        <f t="shared" si="9"/>
        <v>0.11764705882352941</v>
      </c>
      <c r="K20" s="58"/>
      <c r="L20" s="33"/>
    </row>
    <row r="21" spans="1:12" ht="207" hidden="1" customHeight="1" x14ac:dyDescent="0.35">
      <c r="A21" s="3">
        <v>9</v>
      </c>
      <c r="B21" s="4" t="s">
        <v>11</v>
      </c>
      <c r="C21" s="5">
        <v>0</v>
      </c>
      <c r="D21" s="5">
        <v>8</v>
      </c>
      <c r="E21" s="5">
        <v>3</v>
      </c>
      <c r="F21" s="6"/>
      <c r="H21" s="57">
        <f t="shared" ref="H21:H24" si="10">C21/51</f>
        <v>0</v>
      </c>
      <c r="I21" s="57">
        <f t="shared" ref="I21:I24" si="11">D21/51</f>
        <v>0.15686274509803921</v>
      </c>
      <c r="J21" s="57">
        <f t="shared" ref="J21:J24" si="12">E21/51</f>
        <v>5.8823529411764705E-2</v>
      </c>
      <c r="K21" s="58"/>
      <c r="L21" s="33"/>
    </row>
    <row r="22" spans="1:12" ht="92.25" hidden="1" customHeight="1" x14ac:dyDescent="0.35">
      <c r="A22" s="69" t="s">
        <v>16</v>
      </c>
      <c r="B22" s="70"/>
      <c r="C22" s="70"/>
      <c r="D22" s="70"/>
      <c r="E22" s="70"/>
      <c r="F22" s="71"/>
      <c r="H22" s="57">
        <f t="shared" si="10"/>
        <v>0</v>
      </c>
      <c r="I22" s="57">
        <f t="shared" si="11"/>
        <v>0</v>
      </c>
      <c r="J22" s="57">
        <f t="shared" si="12"/>
        <v>0</v>
      </c>
      <c r="K22" s="58"/>
      <c r="L22" s="33"/>
    </row>
    <row r="23" spans="1:12" hidden="1" x14ac:dyDescent="0.35">
      <c r="A23" s="10"/>
      <c r="B23" s="11"/>
      <c r="C23" s="11">
        <f>SUBTOTAL(9,C12:C21)</f>
        <v>65</v>
      </c>
      <c r="D23" s="11">
        <f t="shared" ref="D23:E23" si="13">SUBTOTAL(9,D12:D21)</f>
        <v>220</v>
      </c>
      <c r="E23" s="11">
        <f t="shared" si="13"/>
        <v>134</v>
      </c>
      <c r="F23" s="12"/>
      <c r="H23" s="57">
        <f t="shared" si="10"/>
        <v>1.2745098039215685</v>
      </c>
      <c r="I23" s="57">
        <f t="shared" si="11"/>
        <v>4.3137254901960782</v>
      </c>
      <c r="J23" s="57">
        <f t="shared" si="12"/>
        <v>2.6274509803921569</v>
      </c>
      <c r="K23" s="58"/>
      <c r="L23" s="33"/>
    </row>
    <row r="24" spans="1:12" ht="209.25" customHeight="1" thickBot="1" x14ac:dyDescent="0.4">
      <c r="A24" s="51">
        <v>9</v>
      </c>
      <c r="B24" s="36" t="s">
        <v>28</v>
      </c>
      <c r="C24" s="13">
        <f>'anket '!S158</f>
        <v>21</v>
      </c>
      <c r="D24" s="13">
        <f>'anket '!S159</f>
        <v>13</v>
      </c>
      <c r="E24" s="13">
        <f>'anket '!S160</f>
        <v>17</v>
      </c>
      <c r="F24" s="14"/>
      <c r="H24" s="57">
        <f t="shared" si="10"/>
        <v>0.41176470588235292</v>
      </c>
      <c r="I24" s="57">
        <f t="shared" si="11"/>
        <v>0.25490196078431371</v>
      </c>
      <c r="J24" s="57">
        <f t="shared" si="12"/>
        <v>0.33333333333333331</v>
      </c>
      <c r="K24" s="58"/>
      <c r="L24" s="33"/>
    </row>
    <row r="25" spans="1:12" ht="23.25" customHeight="1" x14ac:dyDescent="0.35">
      <c r="A25" s="65" t="s">
        <v>35</v>
      </c>
      <c r="B25" s="65"/>
      <c r="C25" s="65"/>
      <c r="D25" s="65"/>
      <c r="E25" s="65"/>
      <c r="F25" s="65"/>
    </row>
    <row r="26" spans="1:12" ht="33.75" customHeight="1" x14ac:dyDescent="0.35">
      <c r="A26" s="65"/>
      <c r="B26" s="65"/>
      <c r="C26" s="65"/>
      <c r="D26" s="65"/>
      <c r="E26" s="65"/>
      <c r="F26" s="65"/>
    </row>
    <row r="27" spans="1:12" ht="25.5" customHeight="1" x14ac:dyDescent="0.35">
      <c r="A27" s="65"/>
      <c r="B27" s="65"/>
      <c r="C27" s="65"/>
      <c r="D27" s="65"/>
      <c r="E27" s="65"/>
      <c r="F27" s="65"/>
    </row>
    <row r="28" spans="1:12" ht="55.5" customHeight="1" x14ac:dyDescent="0.35">
      <c r="A28" s="65"/>
      <c r="B28" s="65"/>
      <c r="C28" s="65"/>
      <c r="D28" s="65"/>
      <c r="E28" s="65"/>
      <c r="F28" s="65"/>
    </row>
  </sheetData>
  <mergeCells count="5">
    <mergeCell ref="A25:F28"/>
    <mergeCell ref="A3:F3"/>
    <mergeCell ref="A4:F7"/>
    <mergeCell ref="A10:F10"/>
    <mergeCell ref="A22:F22"/>
  </mergeCells>
  <pageMargins left="0.7" right="0.7" top="0.75" bottom="0.75" header="0.3" footer="0.3"/>
  <pageSetup paperSize="9" scale="53" orientation="portrait" r:id="rId1"/>
  <rowBreaks count="1" manualBreakCount="1">
    <brk id="16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zoomScale="70" zoomScaleNormal="70" zoomScaleSheetLayoutView="50" workbookViewId="0">
      <selection activeCell="C13" sqref="C13"/>
    </sheetView>
  </sheetViews>
  <sheetFormatPr defaultRowHeight="15" x14ac:dyDescent="0.25"/>
  <cols>
    <col min="1" max="1" width="4" style="1" customWidth="1"/>
    <col min="2" max="2" width="8.5703125" style="1" customWidth="1"/>
    <col min="3" max="3" width="76.7109375" style="1" customWidth="1"/>
    <col min="4" max="4" width="9.5703125" style="1" customWidth="1"/>
    <col min="5" max="5" width="10.140625" style="1" bestFit="1" customWidth="1"/>
    <col min="6" max="6" width="16" style="1" customWidth="1"/>
    <col min="7" max="16384" width="9.140625" style="1"/>
  </cols>
  <sheetData>
    <row r="1" spans="2:6" ht="9" customHeight="1" x14ac:dyDescent="0.25"/>
    <row r="2" spans="2:6" ht="3.75" customHeight="1" thickBot="1" x14ac:dyDescent="0.3"/>
    <row r="3" spans="2:6" ht="78.75" customHeight="1" thickBot="1" x14ac:dyDescent="0.3">
      <c r="B3" s="72" t="s">
        <v>17</v>
      </c>
      <c r="C3" s="73"/>
      <c r="D3" s="73"/>
      <c r="E3" s="73"/>
      <c r="F3" s="74"/>
    </row>
    <row r="4" spans="2:6" ht="36.75" customHeight="1" x14ac:dyDescent="0.25">
      <c r="B4" s="22" t="s">
        <v>0</v>
      </c>
      <c r="C4" s="23" t="s">
        <v>1</v>
      </c>
      <c r="D4" s="23" t="s">
        <v>2</v>
      </c>
      <c r="E4" s="23" t="s">
        <v>3</v>
      </c>
      <c r="F4" s="30" t="s">
        <v>4</v>
      </c>
    </row>
    <row r="5" spans="2:6" ht="55.5" x14ac:dyDescent="0.25">
      <c r="B5" s="24">
        <v>1</v>
      </c>
      <c r="C5" s="25" t="s">
        <v>6</v>
      </c>
      <c r="D5" s="16"/>
      <c r="E5" s="16"/>
      <c r="F5" s="17"/>
    </row>
    <row r="6" spans="2:6" ht="55.5" x14ac:dyDescent="0.25">
      <c r="B6" s="26">
        <v>2</v>
      </c>
      <c r="C6" s="27" t="s">
        <v>14</v>
      </c>
      <c r="D6" s="18"/>
      <c r="E6" s="18"/>
      <c r="F6" s="19"/>
    </row>
    <row r="7" spans="2:6" ht="27.75" x14ac:dyDescent="0.25">
      <c r="B7" s="24">
        <v>3</v>
      </c>
      <c r="C7" s="25" t="s">
        <v>9</v>
      </c>
      <c r="D7" s="16"/>
      <c r="E7" s="16"/>
      <c r="F7" s="17"/>
    </row>
    <row r="8" spans="2:6" ht="55.5" x14ac:dyDescent="0.25">
      <c r="B8" s="26">
        <v>4</v>
      </c>
      <c r="C8" s="27" t="s">
        <v>13</v>
      </c>
      <c r="D8" s="16"/>
      <c r="E8" s="16"/>
      <c r="F8" s="17"/>
    </row>
    <row r="9" spans="2:6" ht="55.5" x14ac:dyDescent="0.25">
      <c r="B9" s="24">
        <v>5</v>
      </c>
      <c r="C9" s="25" t="s">
        <v>7</v>
      </c>
      <c r="D9" s="16"/>
      <c r="E9" s="16"/>
      <c r="F9" s="17"/>
    </row>
    <row r="10" spans="2:6" ht="55.5" x14ac:dyDescent="0.25">
      <c r="B10" s="26">
        <v>6</v>
      </c>
      <c r="C10" s="27" t="s">
        <v>8</v>
      </c>
      <c r="D10" s="16"/>
      <c r="E10" s="16"/>
      <c r="F10" s="17"/>
    </row>
    <row r="11" spans="2:6" ht="111" x14ac:dyDescent="0.25">
      <c r="B11" s="24">
        <v>7</v>
      </c>
      <c r="C11" s="25" t="s">
        <v>10</v>
      </c>
      <c r="D11" s="16"/>
      <c r="E11" s="16"/>
      <c r="F11" s="17"/>
    </row>
    <row r="12" spans="2:6" ht="93.75" customHeight="1" x14ac:dyDescent="0.25">
      <c r="B12" s="26">
        <v>8</v>
      </c>
      <c r="C12" s="31" t="s">
        <v>19</v>
      </c>
      <c r="D12" s="16"/>
      <c r="E12" s="16"/>
      <c r="F12" s="17"/>
    </row>
    <row r="13" spans="2:6" ht="153.75" customHeight="1" thickBot="1" x14ac:dyDescent="0.3">
      <c r="B13" s="28">
        <v>9</v>
      </c>
      <c r="C13" s="29" t="s">
        <v>18</v>
      </c>
      <c r="D13" s="20"/>
      <c r="E13" s="20"/>
      <c r="F13" s="21"/>
    </row>
    <row r="14" spans="2:6" ht="119.25" customHeight="1" x14ac:dyDescent="0.25">
      <c r="B14" s="75" t="s">
        <v>12</v>
      </c>
      <c r="C14" s="76"/>
      <c r="D14" s="76"/>
      <c r="E14" s="76"/>
      <c r="F14" s="77"/>
    </row>
    <row r="15" spans="2:6" ht="33.75" customHeight="1" thickBot="1" x14ac:dyDescent="0.3">
      <c r="B15" s="78"/>
      <c r="C15" s="79"/>
      <c r="D15" s="79"/>
      <c r="E15" s="79"/>
      <c r="F15" s="80"/>
    </row>
    <row r="16" spans="2:6" ht="25.5" customHeight="1" x14ac:dyDescent="0.25">
      <c r="B16" s="15"/>
      <c r="C16" s="15"/>
      <c r="D16" s="15"/>
      <c r="E16" s="15"/>
      <c r="F16" s="15"/>
    </row>
    <row r="17" spans="2:6" ht="55.5" customHeight="1" x14ac:dyDescent="0.25">
      <c r="B17" s="15"/>
      <c r="C17" s="15"/>
      <c r="D17" s="15"/>
      <c r="E17" s="15"/>
      <c r="F17" s="15"/>
    </row>
  </sheetData>
  <mergeCells count="2">
    <mergeCell ref="B3:F3"/>
    <mergeCell ref="B14:F15"/>
  </mergeCells>
  <pageMargins left="0.70866141732283472" right="0" top="0.74803149606299213" bottom="0.19685039370078741" header="0.31496062992125984" footer="0"/>
  <pageSetup paperSize="11" scale="5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160"/>
  <sheetViews>
    <sheetView topLeftCell="A4" zoomScale="110" zoomScaleNormal="110" workbookViewId="0">
      <pane xSplit="1" ySplit="1" topLeftCell="F150" activePane="bottomRight" state="frozen"/>
      <selection activeCell="A4" sqref="A4"/>
      <selection pane="topRight" activeCell="B4" sqref="B4"/>
      <selection pane="bottomLeft" activeCell="A5" sqref="A5"/>
      <selection pane="bottomRight" activeCell="M162" sqref="M162"/>
    </sheetView>
  </sheetViews>
  <sheetFormatPr defaultRowHeight="15" x14ac:dyDescent="0.25"/>
  <cols>
    <col min="2" max="2" width="13.85546875" bestFit="1" customWidth="1"/>
    <col min="3" max="20" width="15.5703125" style="38" customWidth="1"/>
    <col min="21" max="21" width="9.140625" style="38" customWidth="1"/>
  </cols>
  <sheetData>
    <row r="4" spans="1:20" s="38" customFormat="1" ht="165" x14ac:dyDescent="0.25">
      <c r="A4" s="43" t="s">
        <v>29</v>
      </c>
      <c r="B4" s="43" t="s">
        <v>30</v>
      </c>
      <c r="C4" s="44" t="s">
        <v>6</v>
      </c>
      <c r="D4" s="44"/>
      <c r="E4" s="44" t="s">
        <v>14</v>
      </c>
      <c r="F4" s="44"/>
      <c r="G4" s="44" t="s">
        <v>9</v>
      </c>
      <c r="H4" s="44"/>
      <c r="I4" s="44" t="s">
        <v>13</v>
      </c>
      <c r="J4" s="44"/>
      <c r="K4" s="44" t="s">
        <v>7</v>
      </c>
      <c r="L4" s="44"/>
      <c r="M4" s="44" t="s">
        <v>8</v>
      </c>
      <c r="N4" s="44"/>
      <c r="O4" s="44" t="s">
        <v>10</v>
      </c>
      <c r="P4" s="44"/>
      <c r="Q4" s="44" t="s">
        <v>19</v>
      </c>
      <c r="R4" s="44"/>
      <c r="S4" s="44" t="s">
        <v>18</v>
      </c>
      <c r="T4" s="44"/>
    </row>
    <row r="5" spans="1:20" x14ac:dyDescent="0.25">
      <c r="A5" s="86">
        <v>1</v>
      </c>
      <c r="B5" s="39" t="s">
        <v>2</v>
      </c>
      <c r="C5" s="40"/>
      <c r="D5" s="40" t="str">
        <f>IF(C5&lt;&gt;"","Evet","")</f>
        <v/>
      </c>
      <c r="E5" s="40"/>
      <c r="F5" s="40" t="str">
        <f>IF(E5&lt;&gt;"","Evet","")</f>
        <v/>
      </c>
      <c r="G5" s="40"/>
      <c r="H5" s="40" t="str">
        <f>IF(G5&lt;&gt;"","Evet","")</f>
        <v/>
      </c>
      <c r="I5" s="40"/>
      <c r="J5" s="40" t="str">
        <f>IF(I5&lt;&gt;"","Evet","")</f>
        <v/>
      </c>
      <c r="K5" s="40"/>
      <c r="L5" s="40" t="str">
        <f>IF(K5&lt;&gt;"","Evet","")</f>
        <v/>
      </c>
      <c r="M5" s="40"/>
      <c r="N5" s="40" t="str">
        <f>IF(M5&lt;&gt;"","Evet","")</f>
        <v/>
      </c>
      <c r="O5" s="40"/>
      <c r="P5" s="40" t="str">
        <f>IF(O5&lt;&gt;"","Evet","")</f>
        <v/>
      </c>
      <c r="Q5" s="40" t="s">
        <v>32</v>
      </c>
      <c r="R5" s="40" t="str">
        <f>IF(Q5&lt;&gt;"","Evet","")</f>
        <v>Evet</v>
      </c>
      <c r="S5" s="40"/>
      <c r="T5" s="40" t="str">
        <f>IF(S5&lt;&gt;"","Evet","")</f>
        <v/>
      </c>
    </row>
    <row r="6" spans="1:20" x14ac:dyDescent="0.25">
      <c r="A6" s="86"/>
      <c r="B6" s="39" t="s">
        <v>3</v>
      </c>
      <c r="C6" s="40"/>
      <c r="D6" s="40" t="str">
        <f>IF(C6&lt;&gt;"","Hayır","")</f>
        <v/>
      </c>
      <c r="E6" s="40" t="s">
        <v>32</v>
      </c>
      <c r="F6" s="40" t="str">
        <f>IF(E6&lt;&gt;"","Hayır","")</f>
        <v>Hayır</v>
      </c>
      <c r="G6" s="40"/>
      <c r="H6" s="40" t="str">
        <f>IF(G6&lt;&gt;"","Hayır","")</f>
        <v/>
      </c>
      <c r="I6" s="40"/>
      <c r="J6" s="40" t="str">
        <f>IF(I6&lt;&gt;"","Hayır","")</f>
        <v/>
      </c>
      <c r="K6" s="40" t="s">
        <v>32</v>
      </c>
      <c r="L6" s="40" t="str">
        <f>IF(K6&lt;&gt;"","Hayır","")</f>
        <v>Hayır</v>
      </c>
      <c r="M6" s="40"/>
      <c r="N6" s="40" t="str">
        <f>IF(M6&lt;&gt;"","Hayır","")</f>
        <v/>
      </c>
      <c r="O6" s="40"/>
      <c r="P6" s="40" t="str">
        <f>IF(O6&lt;&gt;"","Hayır","")</f>
        <v/>
      </c>
      <c r="Q6" s="40"/>
      <c r="R6" s="40" t="str">
        <f>IF(Q6&lt;&gt;"","Hayır","")</f>
        <v/>
      </c>
      <c r="S6" s="40"/>
      <c r="T6" s="40" t="str">
        <f>IF(S6&lt;&gt;"","Hayır","")</f>
        <v/>
      </c>
    </row>
    <row r="7" spans="1:20" x14ac:dyDescent="0.25">
      <c r="A7" s="86"/>
      <c r="B7" s="39" t="s">
        <v>4</v>
      </c>
      <c r="C7" s="40" t="s">
        <v>32</v>
      </c>
      <c r="D7" s="40" t="str">
        <f>IF(C7&lt;&gt;"","Kısmen","")</f>
        <v>Kısmen</v>
      </c>
      <c r="E7" s="40"/>
      <c r="F7" s="40" t="str">
        <f>IF(E7&lt;&gt;"","Kısmen","")</f>
        <v/>
      </c>
      <c r="G7" s="40" t="s">
        <v>32</v>
      </c>
      <c r="H7" s="40" t="str">
        <f>IF(G7&lt;&gt;"","Kısmen","")</f>
        <v>Kısmen</v>
      </c>
      <c r="I7" s="40" t="s">
        <v>32</v>
      </c>
      <c r="J7" s="40" t="str">
        <f>IF(I7&lt;&gt;"","Kısmen","")</f>
        <v>Kısmen</v>
      </c>
      <c r="K7" s="40"/>
      <c r="L7" s="40" t="str">
        <f>IF(K7&lt;&gt;"","Kısmen","")</f>
        <v/>
      </c>
      <c r="M7" s="40" t="s">
        <v>32</v>
      </c>
      <c r="N7" s="40" t="str">
        <f>IF(M7&lt;&gt;"","Kısmen","")</f>
        <v>Kısmen</v>
      </c>
      <c r="O7" s="40" t="s">
        <v>32</v>
      </c>
      <c r="P7" s="40" t="str">
        <f>IF(O7&lt;&gt;"","Kısmen","")</f>
        <v>Kısmen</v>
      </c>
      <c r="Q7" s="40"/>
      <c r="R7" s="40" t="str">
        <f>IF(Q7&lt;&gt;"","Kısmen","")</f>
        <v/>
      </c>
      <c r="S7" s="40" t="s">
        <v>32</v>
      </c>
      <c r="T7" s="40" t="str">
        <f>IF(S7&lt;&gt;"","Kısmen","")</f>
        <v>Kısmen</v>
      </c>
    </row>
    <row r="8" spans="1:20" x14ac:dyDescent="0.25">
      <c r="A8" s="87">
        <v>2</v>
      </c>
      <c r="B8" s="42" t="s">
        <v>2</v>
      </c>
      <c r="C8" s="41"/>
      <c r="D8" s="40" t="str">
        <f t="shared" ref="D8:T8" si="0">IF(C8&lt;&gt;"","Evet","")</f>
        <v/>
      </c>
      <c r="E8" s="41" t="s">
        <v>32</v>
      </c>
      <c r="F8" s="40" t="str">
        <f t="shared" si="0"/>
        <v>Evet</v>
      </c>
      <c r="G8" s="41"/>
      <c r="H8" s="40" t="str">
        <f t="shared" si="0"/>
        <v/>
      </c>
      <c r="I8" s="41"/>
      <c r="J8" s="40" t="str">
        <f t="shared" si="0"/>
        <v/>
      </c>
      <c r="K8" s="41"/>
      <c r="L8" s="40" t="str">
        <f t="shared" si="0"/>
        <v/>
      </c>
      <c r="M8" s="41"/>
      <c r="N8" s="40" t="str">
        <f t="shared" si="0"/>
        <v/>
      </c>
      <c r="O8" s="41"/>
      <c r="P8" s="40" t="str">
        <f t="shared" si="0"/>
        <v/>
      </c>
      <c r="Q8" s="41" t="s">
        <v>32</v>
      </c>
      <c r="R8" s="40" t="str">
        <f t="shared" si="0"/>
        <v>Evet</v>
      </c>
      <c r="S8" s="41"/>
      <c r="T8" s="40" t="str">
        <f t="shared" si="0"/>
        <v/>
      </c>
    </row>
    <row r="9" spans="1:20" x14ac:dyDescent="0.25">
      <c r="A9" s="87"/>
      <c r="B9" s="42" t="s">
        <v>3</v>
      </c>
      <c r="C9" s="41"/>
      <c r="D9" s="40" t="str">
        <f t="shared" ref="D9:T9" si="1">IF(C9&lt;&gt;"","Hayır","")</f>
        <v/>
      </c>
      <c r="E9" s="41"/>
      <c r="F9" s="40" t="str">
        <f t="shared" si="1"/>
        <v/>
      </c>
      <c r="G9" s="41"/>
      <c r="H9" s="40" t="str">
        <f t="shared" si="1"/>
        <v/>
      </c>
      <c r="I9" s="41" t="s">
        <v>32</v>
      </c>
      <c r="J9" s="40" t="str">
        <f t="shared" si="1"/>
        <v>Hayır</v>
      </c>
      <c r="K9" s="41"/>
      <c r="L9" s="40" t="str">
        <f t="shared" si="1"/>
        <v/>
      </c>
      <c r="M9" s="41"/>
      <c r="N9" s="40" t="str">
        <f t="shared" si="1"/>
        <v/>
      </c>
      <c r="O9" s="41" t="s">
        <v>32</v>
      </c>
      <c r="P9" s="40" t="str">
        <f t="shared" si="1"/>
        <v>Hayır</v>
      </c>
      <c r="Q9" s="41"/>
      <c r="R9" s="40" t="str">
        <f t="shared" si="1"/>
        <v/>
      </c>
      <c r="S9" s="41"/>
      <c r="T9" s="40" t="str">
        <f t="shared" si="1"/>
        <v/>
      </c>
    </row>
    <row r="10" spans="1:20" x14ac:dyDescent="0.25">
      <c r="A10" s="87"/>
      <c r="B10" s="42" t="s">
        <v>4</v>
      </c>
      <c r="C10" s="42" t="s">
        <v>32</v>
      </c>
      <c r="D10" s="40" t="str">
        <f t="shared" ref="D10:T10" si="2">IF(C10&lt;&gt;"","Kısmen","")</f>
        <v>Kısmen</v>
      </c>
      <c r="E10" s="41"/>
      <c r="F10" s="40" t="str">
        <f t="shared" si="2"/>
        <v/>
      </c>
      <c r="G10" s="41" t="s">
        <v>32</v>
      </c>
      <c r="H10" s="40" t="str">
        <f t="shared" si="2"/>
        <v>Kısmen</v>
      </c>
      <c r="I10" s="41"/>
      <c r="J10" s="40" t="str">
        <f t="shared" si="2"/>
        <v/>
      </c>
      <c r="K10" s="41" t="s">
        <v>32</v>
      </c>
      <c r="L10" s="40" t="str">
        <f t="shared" si="2"/>
        <v>Kısmen</v>
      </c>
      <c r="M10" s="41" t="s">
        <v>32</v>
      </c>
      <c r="N10" s="40" t="str">
        <f t="shared" si="2"/>
        <v>Kısmen</v>
      </c>
      <c r="O10" s="41"/>
      <c r="P10" s="40" t="str">
        <f t="shared" si="2"/>
        <v/>
      </c>
      <c r="Q10" s="41"/>
      <c r="R10" s="40" t="str">
        <f t="shared" si="2"/>
        <v/>
      </c>
      <c r="S10" s="41" t="s">
        <v>32</v>
      </c>
      <c r="T10" s="40" t="str">
        <f t="shared" si="2"/>
        <v>Kısmen</v>
      </c>
    </row>
    <row r="11" spans="1:20" ht="15.75" customHeight="1" x14ac:dyDescent="0.25">
      <c r="A11" s="86">
        <v>3</v>
      </c>
      <c r="B11" s="39" t="s">
        <v>2</v>
      </c>
      <c r="C11" s="40" t="s">
        <v>32</v>
      </c>
      <c r="D11" s="40" t="str">
        <f t="shared" ref="D11:T11" si="3">IF(C11&lt;&gt;"","Evet","")</f>
        <v>Evet</v>
      </c>
      <c r="E11" s="40"/>
      <c r="F11" s="40" t="str">
        <f t="shared" si="3"/>
        <v/>
      </c>
      <c r="G11" s="40"/>
      <c r="H11" s="40" t="str">
        <f t="shared" si="3"/>
        <v/>
      </c>
      <c r="I11" s="40"/>
      <c r="J11" s="40" t="str">
        <f t="shared" si="3"/>
        <v/>
      </c>
      <c r="K11" s="40"/>
      <c r="L11" s="40" t="str">
        <f t="shared" si="3"/>
        <v/>
      </c>
      <c r="M11" s="40"/>
      <c r="N11" s="40" t="str">
        <f t="shared" si="3"/>
        <v/>
      </c>
      <c r="O11" s="40" t="s">
        <v>32</v>
      </c>
      <c r="P11" s="40" t="str">
        <f t="shared" si="3"/>
        <v>Evet</v>
      </c>
      <c r="Q11" s="40" t="s">
        <v>32</v>
      </c>
      <c r="R11" s="40" t="str">
        <f t="shared" si="3"/>
        <v>Evet</v>
      </c>
      <c r="S11" s="40" t="s">
        <v>32</v>
      </c>
      <c r="T11" s="40" t="str">
        <f t="shared" si="3"/>
        <v>Evet</v>
      </c>
    </row>
    <row r="12" spans="1:20" x14ac:dyDescent="0.25">
      <c r="A12" s="86"/>
      <c r="B12" s="39" t="s">
        <v>3</v>
      </c>
      <c r="C12" s="40"/>
      <c r="D12" s="40" t="str">
        <f t="shared" ref="D12:T12" si="4">IF(C12&lt;&gt;"","Hayır","")</f>
        <v/>
      </c>
      <c r="E12" s="40" t="s">
        <v>32</v>
      </c>
      <c r="F12" s="40" t="str">
        <f t="shared" si="4"/>
        <v>Hayır</v>
      </c>
      <c r="G12" s="40"/>
      <c r="H12" s="40" t="str">
        <f t="shared" si="4"/>
        <v/>
      </c>
      <c r="I12" s="40"/>
      <c r="J12" s="40" t="str">
        <f t="shared" si="4"/>
        <v/>
      </c>
      <c r="K12" s="40"/>
      <c r="L12" s="40" t="str">
        <f t="shared" si="4"/>
        <v/>
      </c>
      <c r="M12" s="40"/>
      <c r="N12" s="40" t="str">
        <f t="shared" si="4"/>
        <v/>
      </c>
      <c r="O12" s="40"/>
      <c r="P12" s="40" t="str">
        <f t="shared" si="4"/>
        <v/>
      </c>
      <c r="Q12" s="40"/>
      <c r="R12" s="40" t="str">
        <f t="shared" si="4"/>
        <v/>
      </c>
      <c r="S12" s="40"/>
      <c r="T12" s="40" t="str">
        <f t="shared" si="4"/>
        <v/>
      </c>
    </row>
    <row r="13" spans="1:20" x14ac:dyDescent="0.25">
      <c r="A13" s="86"/>
      <c r="B13" s="39" t="s">
        <v>4</v>
      </c>
      <c r="C13" s="40"/>
      <c r="D13" s="40" t="str">
        <f t="shared" ref="D13:T13" si="5">IF(C13&lt;&gt;"","Kısmen","")</f>
        <v/>
      </c>
      <c r="E13" s="40"/>
      <c r="F13" s="40" t="str">
        <f t="shared" si="5"/>
        <v/>
      </c>
      <c r="G13" s="40" t="s">
        <v>32</v>
      </c>
      <c r="H13" s="40" t="str">
        <f t="shared" si="5"/>
        <v>Kısmen</v>
      </c>
      <c r="I13" s="40" t="s">
        <v>32</v>
      </c>
      <c r="J13" s="40" t="str">
        <f t="shared" si="5"/>
        <v>Kısmen</v>
      </c>
      <c r="K13" s="40" t="s">
        <v>32</v>
      </c>
      <c r="L13" s="40" t="str">
        <f t="shared" si="5"/>
        <v>Kısmen</v>
      </c>
      <c r="M13" s="40" t="s">
        <v>32</v>
      </c>
      <c r="N13" s="40" t="str">
        <f t="shared" si="5"/>
        <v>Kısmen</v>
      </c>
      <c r="O13" s="40"/>
      <c r="P13" s="40" t="str">
        <f t="shared" si="5"/>
        <v/>
      </c>
      <c r="Q13" s="40"/>
      <c r="R13" s="40" t="str">
        <f t="shared" si="5"/>
        <v/>
      </c>
      <c r="S13" s="40"/>
      <c r="T13" s="40" t="str">
        <f t="shared" si="5"/>
        <v/>
      </c>
    </row>
    <row r="14" spans="1:20" ht="15" customHeight="1" x14ac:dyDescent="0.25">
      <c r="A14" s="87">
        <v>4</v>
      </c>
      <c r="B14" s="42" t="s">
        <v>2</v>
      </c>
      <c r="C14" s="41" t="s">
        <v>32</v>
      </c>
      <c r="D14" s="40" t="str">
        <f t="shared" ref="D14:T14" si="6">IF(C14&lt;&gt;"","Evet","")</f>
        <v>Evet</v>
      </c>
      <c r="E14" s="41"/>
      <c r="F14" s="40" t="str">
        <f t="shared" si="6"/>
        <v/>
      </c>
      <c r="G14" s="41" t="s">
        <v>32</v>
      </c>
      <c r="H14" s="40" t="str">
        <f t="shared" si="6"/>
        <v>Evet</v>
      </c>
      <c r="I14" s="41" t="s">
        <v>32</v>
      </c>
      <c r="J14" s="40" t="str">
        <f t="shared" si="6"/>
        <v>Evet</v>
      </c>
      <c r="K14" s="41" t="s">
        <v>32</v>
      </c>
      <c r="L14" s="40" t="str">
        <f t="shared" si="6"/>
        <v>Evet</v>
      </c>
      <c r="M14" s="41"/>
      <c r="N14" s="40" t="str">
        <f t="shared" si="6"/>
        <v/>
      </c>
      <c r="O14" s="41"/>
      <c r="P14" s="40" t="str">
        <f t="shared" si="6"/>
        <v/>
      </c>
      <c r="Q14" s="41" t="s">
        <v>32</v>
      </c>
      <c r="R14" s="40" t="str">
        <f t="shared" si="6"/>
        <v>Evet</v>
      </c>
      <c r="S14" s="41" t="s">
        <v>32</v>
      </c>
      <c r="T14" s="40" t="str">
        <f t="shared" si="6"/>
        <v>Evet</v>
      </c>
    </row>
    <row r="15" spans="1:20" x14ac:dyDescent="0.25">
      <c r="A15" s="87"/>
      <c r="B15" s="42" t="s">
        <v>3</v>
      </c>
      <c r="C15" s="41"/>
      <c r="D15" s="40" t="str">
        <f t="shared" ref="D15:T15" si="7">IF(C15&lt;&gt;"","Hayır","")</f>
        <v/>
      </c>
      <c r="E15" s="41"/>
      <c r="F15" s="40" t="str">
        <f t="shared" si="7"/>
        <v/>
      </c>
      <c r="G15" s="41"/>
      <c r="H15" s="40" t="str">
        <f t="shared" si="7"/>
        <v/>
      </c>
      <c r="I15" s="41"/>
      <c r="J15" s="40" t="str">
        <f t="shared" si="7"/>
        <v/>
      </c>
      <c r="K15" s="41"/>
      <c r="L15" s="40" t="str">
        <f t="shared" si="7"/>
        <v/>
      </c>
      <c r="M15" s="41"/>
      <c r="N15" s="40" t="str">
        <f t="shared" si="7"/>
        <v/>
      </c>
      <c r="O15" s="41"/>
      <c r="P15" s="40" t="str">
        <f t="shared" si="7"/>
        <v/>
      </c>
      <c r="Q15" s="41"/>
      <c r="R15" s="40" t="str">
        <f t="shared" si="7"/>
        <v/>
      </c>
      <c r="S15" s="41"/>
      <c r="T15" s="40" t="str">
        <f t="shared" si="7"/>
        <v/>
      </c>
    </row>
    <row r="16" spans="1:20" x14ac:dyDescent="0.25">
      <c r="A16" s="87"/>
      <c r="B16" s="42" t="s">
        <v>4</v>
      </c>
      <c r="C16" s="41"/>
      <c r="D16" s="40" t="str">
        <f t="shared" ref="D16:T16" si="8">IF(C16&lt;&gt;"","Kısmen","")</f>
        <v/>
      </c>
      <c r="E16" s="41" t="s">
        <v>32</v>
      </c>
      <c r="F16" s="40" t="str">
        <f t="shared" si="8"/>
        <v>Kısmen</v>
      </c>
      <c r="G16" s="41"/>
      <c r="H16" s="40" t="str">
        <f t="shared" si="8"/>
        <v/>
      </c>
      <c r="I16" s="41"/>
      <c r="J16" s="40" t="str">
        <f t="shared" si="8"/>
        <v/>
      </c>
      <c r="K16" s="41"/>
      <c r="L16" s="40" t="str">
        <f t="shared" si="8"/>
        <v/>
      </c>
      <c r="M16" s="41" t="s">
        <v>32</v>
      </c>
      <c r="N16" s="40" t="str">
        <f t="shared" si="8"/>
        <v>Kısmen</v>
      </c>
      <c r="O16" s="41" t="s">
        <v>32</v>
      </c>
      <c r="P16" s="40" t="str">
        <f t="shared" si="8"/>
        <v>Kısmen</v>
      </c>
      <c r="Q16" s="41"/>
      <c r="R16" s="40" t="str">
        <f t="shared" si="8"/>
        <v/>
      </c>
      <c r="S16" s="41"/>
      <c r="T16" s="40" t="str">
        <f t="shared" si="8"/>
        <v/>
      </c>
    </row>
    <row r="17" spans="1:20" x14ac:dyDescent="0.25">
      <c r="A17" s="86">
        <v>5</v>
      </c>
      <c r="B17" s="39" t="s">
        <v>2</v>
      </c>
      <c r="C17" s="40" t="s">
        <v>32</v>
      </c>
      <c r="D17" s="40" t="str">
        <f t="shared" ref="D17:T17" si="9">IF(C17&lt;&gt;"","Evet","")</f>
        <v>Evet</v>
      </c>
      <c r="E17" s="40"/>
      <c r="F17" s="40" t="str">
        <f t="shared" si="9"/>
        <v/>
      </c>
      <c r="G17" s="40"/>
      <c r="H17" s="40" t="str">
        <f t="shared" si="9"/>
        <v/>
      </c>
      <c r="I17" s="40"/>
      <c r="J17" s="40" t="str">
        <f t="shared" si="9"/>
        <v/>
      </c>
      <c r="K17" s="40"/>
      <c r="L17" s="40" t="str">
        <f t="shared" si="9"/>
        <v/>
      </c>
      <c r="M17" s="40"/>
      <c r="N17" s="40" t="str">
        <f t="shared" si="9"/>
        <v/>
      </c>
      <c r="O17" s="40"/>
      <c r="P17" s="40" t="str">
        <f t="shared" si="9"/>
        <v/>
      </c>
      <c r="Q17" s="40" t="s">
        <v>32</v>
      </c>
      <c r="R17" s="40" t="str">
        <f t="shared" si="9"/>
        <v>Evet</v>
      </c>
      <c r="S17" s="40" t="s">
        <v>32</v>
      </c>
      <c r="T17" s="40" t="str">
        <f t="shared" si="9"/>
        <v>Evet</v>
      </c>
    </row>
    <row r="18" spans="1:20" x14ac:dyDescent="0.25">
      <c r="A18" s="86"/>
      <c r="B18" s="39" t="s">
        <v>3</v>
      </c>
      <c r="C18" s="40"/>
      <c r="D18" s="40" t="str">
        <f t="shared" ref="D18:T18" si="10">IF(C18&lt;&gt;"","Hayır","")</f>
        <v/>
      </c>
      <c r="E18" s="40"/>
      <c r="F18" s="40" t="str">
        <f t="shared" si="10"/>
        <v/>
      </c>
      <c r="G18" s="40"/>
      <c r="H18" s="40" t="str">
        <f t="shared" si="10"/>
        <v/>
      </c>
      <c r="I18" s="40"/>
      <c r="J18" s="40" t="str">
        <f t="shared" si="10"/>
        <v/>
      </c>
      <c r="K18" s="40"/>
      <c r="L18" s="40" t="str">
        <f t="shared" si="10"/>
        <v/>
      </c>
      <c r="M18" s="40"/>
      <c r="N18" s="40" t="str">
        <f t="shared" si="10"/>
        <v/>
      </c>
      <c r="O18" s="40"/>
      <c r="P18" s="40" t="str">
        <f t="shared" si="10"/>
        <v/>
      </c>
      <c r="Q18" s="40"/>
      <c r="R18" s="40" t="str">
        <f t="shared" si="10"/>
        <v/>
      </c>
      <c r="S18" s="40"/>
      <c r="T18" s="40" t="str">
        <f t="shared" si="10"/>
        <v/>
      </c>
    </row>
    <row r="19" spans="1:20" x14ac:dyDescent="0.25">
      <c r="A19" s="86"/>
      <c r="B19" s="39" t="s">
        <v>4</v>
      </c>
      <c r="C19" s="40"/>
      <c r="D19" s="40" t="str">
        <f t="shared" ref="D19:T19" si="11">IF(C19&lt;&gt;"","Kısmen","")</f>
        <v/>
      </c>
      <c r="E19" s="40" t="s">
        <v>32</v>
      </c>
      <c r="F19" s="40" t="str">
        <f t="shared" si="11"/>
        <v>Kısmen</v>
      </c>
      <c r="G19" s="40" t="s">
        <v>32</v>
      </c>
      <c r="H19" s="40" t="str">
        <f t="shared" si="11"/>
        <v>Kısmen</v>
      </c>
      <c r="I19" s="40" t="s">
        <v>32</v>
      </c>
      <c r="J19" s="40" t="str">
        <f t="shared" si="11"/>
        <v>Kısmen</v>
      </c>
      <c r="K19" s="40" t="s">
        <v>32</v>
      </c>
      <c r="L19" s="40" t="str">
        <f t="shared" si="11"/>
        <v>Kısmen</v>
      </c>
      <c r="M19" s="40" t="s">
        <v>32</v>
      </c>
      <c r="N19" s="40" t="str">
        <f t="shared" si="11"/>
        <v>Kısmen</v>
      </c>
      <c r="O19" s="40" t="s">
        <v>32</v>
      </c>
      <c r="P19" s="40" t="str">
        <f t="shared" si="11"/>
        <v>Kısmen</v>
      </c>
      <c r="Q19" s="40"/>
      <c r="R19" s="40" t="str">
        <f t="shared" si="11"/>
        <v/>
      </c>
      <c r="S19" s="40"/>
      <c r="T19" s="40" t="str">
        <f t="shared" si="11"/>
        <v/>
      </c>
    </row>
    <row r="20" spans="1:20" x14ac:dyDescent="0.25">
      <c r="A20" s="87">
        <v>6</v>
      </c>
      <c r="B20" s="42" t="s">
        <v>2</v>
      </c>
      <c r="C20" s="41" t="s">
        <v>32</v>
      </c>
      <c r="D20" s="40" t="str">
        <f t="shared" ref="D20:T20" si="12">IF(C20&lt;&gt;"","Evet","")</f>
        <v>Evet</v>
      </c>
      <c r="E20" s="41"/>
      <c r="F20" s="40" t="str">
        <f t="shared" si="12"/>
        <v/>
      </c>
      <c r="G20" s="41"/>
      <c r="H20" s="40" t="str">
        <f t="shared" si="12"/>
        <v/>
      </c>
      <c r="I20" s="41"/>
      <c r="J20" s="40" t="str">
        <f t="shared" si="12"/>
        <v/>
      </c>
      <c r="K20" s="41"/>
      <c r="L20" s="40" t="str">
        <f t="shared" si="12"/>
        <v/>
      </c>
      <c r="M20" s="41"/>
      <c r="N20" s="40" t="str">
        <f t="shared" si="12"/>
        <v/>
      </c>
      <c r="O20" s="41"/>
      <c r="P20" s="40" t="str">
        <f t="shared" si="12"/>
        <v/>
      </c>
      <c r="Q20" s="41" t="s">
        <v>32</v>
      </c>
      <c r="R20" s="40" t="str">
        <f t="shared" si="12"/>
        <v>Evet</v>
      </c>
      <c r="S20" s="41" t="s">
        <v>32</v>
      </c>
      <c r="T20" s="40" t="str">
        <f t="shared" si="12"/>
        <v>Evet</v>
      </c>
    </row>
    <row r="21" spans="1:20" x14ac:dyDescent="0.25">
      <c r="A21" s="87"/>
      <c r="B21" s="42" t="s">
        <v>3</v>
      </c>
      <c r="C21" s="41"/>
      <c r="D21" s="40" t="str">
        <f t="shared" ref="D21:T21" si="13">IF(C21&lt;&gt;"","Hayır","")</f>
        <v/>
      </c>
      <c r="E21" s="41"/>
      <c r="F21" s="40" t="str">
        <f t="shared" si="13"/>
        <v/>
      </c>
      <c r="G21" s="41"/>
      <c r="H21" s="40" t="str">
        <f t="shared" si="13"/>
        <v/>
      </c>
      <c r="I21" s="41"/>
      <c r="J21" s="40" t="str">
        <f t="shared" si="13"/>
        <v/>
      </c>
      <c r="K21" s="41"/>
      <c r="L21" s="40" t="str">
        <f t="shared" si="13"/>
        <v/>
      </c>
      <c r="M21" s="41"/>
      <c r="N21" s="40" t="str">
        <f t="shared" si="13"/>
        <v/>
      </c>
      <c r="O21" s="41"/>
      <c r="P21" s="40" t="str">
        <f t="shared" si="13"/>
        <v/>
      </c>
      <c r="Q21" s="41"/>
      <c r="R21" s="40" t="str">
        <f t="shared" si="13"/>
        <v/>
      </c>
      <c r="S21" s="41"/>
      <c r="T21" s="40" t="str">
        <f t="shared" si="13"/>
        <v/>
      </c>
    </row>
    <row r="22" spans="1:20" x14ac:dyDescent="0.25">
      <c r="A22" s="87"/>
      <c r="B22" s="42" t="s">
        <v>4</v>
      </c>
      <c r="C22" s="41"/>
      <c r="D22" s="40" t="str">
        <f t="shared" ref="D22:T22" si="14">IF(C22&lt;&gt;"","Kısmen","")</f>
        <v/>
      </c>
      <c r="E22" s="41" t="s">
        <v>32</v>
      </c>
      <c r="F22" s="40" t="str">
        <f t="shared" si="14"/>
        <v>Kısmen</v>
      </c>
      <c r="G22" s="41" t="s">
        <v>32</v>
      </c>
      <c r="H22" s="40" t="str">
        <f t="shared" si="14"/>
        <v>Kısmen</v>
      </c>
      <c r="I22" s="41" t="s">
        <v>32</v>
      </c>
      <c r="J22" s="40" t="str">
        <f t="shared" si="14"/>
        <v>Kısmen</v>
      </c>
      <c r="K22" s="41" t="s">
        <v>32</v>
      </c>
      <c r="L22" s="40" t="str">
        <f t="shared" si="14"/>
        <v>Kısmen</v>
      </c>
      <c r="M22" s="41" t="s">
        <v>32</v>
      </c>
      <c r="N22" s="40" t="str">
        <f t="shared" si="14"/>
        <v>Kısmen</v>
      </c>
      <c r="O22" s="41" t="s">
        <v>32</v>
      </c>
      <c r="P22" s="40" t="str">
        <f t="shared" si="14"/>
        <v>Kısmen</v>
      </c>
      <c r="Q22" s="41"/>
      <c r="R22" s="40" t="str">
        <f t="shared" si="14"/>
        <v/>
      </c>
      <c r="S22" s="41"/>
      <c r="T22" s="40" t="str">
        <f t="shared" si="14"/>
        <v/>
      </c>
    </row>
    <row r="23" spans="1:20" x14ac:dyDescent="0.25">
      <c r="A23" s="86">
        <v>7</v>
      </c>
      <c r="B23" s="39" t="s">
        <v>2</v>
      </c>
      <c r="C23" s="40"/>
      <c r="D23" s="40" t="str">
        <f t="shared" ref="D23:T23" si="15">IF(C23&lt;&gt;"","Evet","")</f>
        <v/>
      </c>
      <c r="E23" s="40"/>
      <c r="F23" s="40" t="str">
        <f t="shared" si="15"/>
        <v/>
      </c>
      <c r="G23" s="40"/>
      <c r="H23" s="40" t="str">
        <f t="shared" si="15"/>
        <v/>
      </c>
      <c r="I23" s="40"/>
      <c r="J23" s="40" t="str">
        <f t="shared" si="15"/>
        <v/>
      </c>
      <c r="K23" s="40"/>
      <c r="L23" s="40" t="str">
        <f t="shared" si="15"/>
        <v/>
      </c>
      <c r="M23" s="40"/>
      <c r="N23" s="40" t="str">
        <f t="shared" si="15"/>
        <v/>
      </c>
      <c r="O23" s="40"/>
      <c r="P23" s="40" t="str">
        <f t="shared" si="15"/>
        <v/>
      </c>
      <c r="Q23" s="40" t="s">
        <v>32</v>
      </c>
      <c r="R23" s="40" t="str">
        <f t="shared" si="15"/>
        <v>Evet</v>
      </c>
      <c r="S23" s="40" t="s">
        <v>32</v>
      </c>
      <c r="T23" s="40" t="str">
        <f t="shared" si="15"/>
        <v>Evet</v>
      </c>
    </row>
    <row r="24" spans="1:20" x14ac:dyDescent="0.25">
      <c r="A24" s="86"/>
      <c r="B24" s="39" t="s">
        <v>3</v>
      </c>
      <c r="C24" s="40"/>
      <c r="D24" s="40" t="str">
        <f t="shared" ref="D24:T24" si="16">IF(C24&lt;&gt;"","Hayır","")</f>
        <v/>
      </c>
      <c r="E24" s="40" t="s">
        <v>32</v>
      </c>
      <c r="F24" s="40" t="str">
        <f t="shared" si="16"/>
        <v>Hayır</v>
      </c>
      <c r="G24" s="40"/>
      <c r="H24" s="40" t="str">
        <f t="shared" si="16"/>
        <v/>
      </c>
      <c r="I24" s="40"/>
      <c r="J24" s="40" t="str">
        <f t="shared" si="16"/>
        <v/>
      </c>
      <c r="K24" s="40"/>
      <c r="L24" s="40" t="str">
        <f t="shared" si="16"/>
        <v/>
      </c>
      <c r="M24" s="40"/>
      <c r="N24" s="40" t="str">
        <f t="shared" si="16"/>
        <v/>
      </c>
      <c r="O24" s="40"/>
      <c r="P24" s="40" t="str">
        <f t="shared" si="16"/>
        <v/>
      </c>
      <c r="Q24" s="40"/>
      <c r="R24" s="40" t="str">
        <f t="shared" si="16"/>
        <v/>
      </c>
      <c r="S24" s="40"/>
      <c r="T24" s="40" t="str">
        <f t="shared" si="16"/>
        <v/>
      </c>
    </row>
    <row r="25" spans="1:20" x14ac:dyDescent="0.25">
      <c r="A25" s="86"/>
      <c r="B25" s="39" t="s">
        <v>4</v>
      </c>
      <c r="C25" s="40" t="s">
        <v>32</v>
      </c>
      <c r="D25" s="40" t="str">
        <f t="shared" ref="D25:T25" si="17">IF(C25&lt;&gt;"","Kısmen","")</f>
        <v>Kısmen</v>
      </c>
      <c r="E25" s="40"/>
      <c r="F25" s="40" t="str">
        <f t="shared" si="17"/>
        <v/>
      </c>
      <c r="G25" s="40" t="s">
        <v>32</v>
      </c>
      <c r="H25" s="40" t="str">
        <f t="shared" si="17"/>
        <v>Kısmen</v>
      </c>
      <c r="I25" s="40" t="s">
        <v>32</v>
      </c>
      <c r="J25" s="40" t="str">
        <f t="shared" si="17"/>
        <v>Kısmen</v>
      </c>
      <c r="K25" s="40" t="s">
        <v>32</v>
      </c>
      <c r="L25" s="40" t="str">
        <f t="shared" si="17"/>
        <v>Kısmen</v>
      </c>
      <c r="M25" s="40" t="s">
        <v>32</v>
      </c>
      <c r="N25" s="40" t="str">
        <f t="shared" si="17"/>
        <v>Kısmen</v>
      </c>
      <c r="O25" s="40" t="s">
        <v>32</v>
      </c>
      <c r="P25" s="40" t="str">
        <f t="shared" si="17"/>
        <v>Kısmen</v>
      </c>
      <c r="Q25" s="40"/>
      <c r="R25" s="40" t="str">
        <f t="shared" si="17"/>
        <v/>
      </c>
      <c r="S25" s="40"/>
      <c r="T25" s="40" t="str">
        <f t="shared" si="17"/>
        <v/>
      </c>
    </row>
    <row r="26" spans="1:20" x14ac:dyDescent="0.25">
      <c r="A26" s="87">
        <v>8</v>
      </c>
      <c r="B26" s="42" t="s">
        <v>2</v>
      </c>
      <c r="C26" s="41"/>
      <c r="D26" s="40" t="str">
        <f t="shared" ref="D26:T26" si="18">IF(C26&lt;&gt;"","Evet","")</f>
        <v/>
      </c>
      <c r="E26" s="41"/>
      <c r="F26" s="40" t="str">
        <f t="shared" si="18"/>
        <v/>
      </c>
      <c r="G26" s="41"/>
      <c r="H26" s="40" t="str">
        <f t="shared" si="18"/>
        <v/>
      </c>
      <c r="I26" s="41"/>
      <c r="J26" s="40" t="str">
        <f t="shared" si="18"/>
        <v/>
      </c>
      <c r="K26" s="41"/>
      <c r="L26" s="40" t="str">
        <f t="shared" si="18"/>
        <v/>
      </c>
      <c r="M26" s="41"/>
      <c r="N26" s="40" t="str">
        <f t="shared" si="18"/>
        <v/>
      </c>
      <c r="O26" s="41"/>
      <c r="P26" s="40" t="str">
        <f t="shared" si="18"/>
        <v/>
      </c>
      <c r="Q26" s="41" t="s">
        <v>32</v>
      </c>
      <c r="R26" s="40" t="str">
        <f t="shared" si="18"/>
        <v>Evet</v>
      </c>
      <c r="S26" s="41" t="s">
        <v>32</v>
      </c>
      <c r="T26" s="40" t="str">
        <f t="shared" si="18"/>
        <v>Evet</v>
      </c>
    </row>
    <row r="27" spans="1:20" x14ac:dyDescent="0.25">
      <c r="A27" s="87"/>
      <c r="B27" s="42" t="s">
        <v>3</v>
      </c>
      <c r="C27" s="41"/>
      <c r="D27" s="40" t="str">
        <f t="shared" ref="D27:T27" si="19">IF(C27&lt;&gt;"","Hayır","")</f>
        <v/>
      </c>
      <c r="E27" s="41"/>
      <c r="F27" s="40" t="str">
        <f t="shared" si="19"/>
        <v/>
      </c>
      <c r="G27" s="41"/>
      <c r="H27" s="40" t="str">
        <f t="shared" si="19"/>
        <v/>
      </c>
      <c r="I27" s="41"/>
      <c r="J27" s="40" t="str">
        <f t="shared" si="19"/>
        <v/>
      </c>
      <c r="K27" s="41"/>
      <c r="L27" s="40" t="str">
        <f t="shared" si="19"/>
        <v/>
      </c>
      <c r="M27" s="41"/>
      <c r="N27" s="40" t="str">
        <f t="shared" si="19"/>
        <v/>
      </c>
      <c r="O27" s="41"/>
      <c r="P27" s="40" t="str">
        <f t="shared" si="19"/>
        <v/>
      </c>
      <c r="Q27" s="41"/>
      <c r="R27" s="40" t="str">
        <f t="shared" si="19"/>
        <v/>
      </c>
      <c r="S27" s="41"/>
      <c r="T27" s="40" t="str">
        <f t="shared" si="19"/>
        <v/>
      </c>
    </row>
    <row r="28" spans="1:20" x14ac:dyDescent="0.25">
      <c r="A28" s="87"/>
      <c r="B28" s="42" t="s">
        <v>4</v>
      </c>
      <c r="C28" s="41" t="s">
        <v>32</v>
      </c>
      <c r="D28" s="40" t="str">
        <f t="shared" ref="D28:T28" si="20">IF(C28&lt;&gt;"","Kısmen","")</f>
        <v>Kısmen</v>
      </c>
      <c r="E28" s="41" t="s">
        <v>32</v>
      </c>
      <c r="F28" s="40" t="str">
        <f t="shared" si="20"/>
        <v>Kısmen</v>
      </c>
      <c r="G28" s="41" t="s">
        <v>32</v>
      </c>
      <c r="H28" s="40" t="str">
        <f t="shared" si="20"/>
        <v>Kısmen</v>
      </c>
      <c r="I28" s="41" t="s">
        <v>32</v>
      </c>
      <c r="J28" s="40" t="str">
        <f t="shared" si="20"/>
        <v>Kısmen</v>
      </c>
      <c r="K28" s="41" t="s">
        <v>32</v>
      </c>
      <c r="L28" s="40" t="str">
        <f t="shared" si="20"/>
        <v>Kısmen</v>
      </c>
      <c r="M28" s="41" t="s">
        <v>32</v>
      </c>
      <c r="N28" s="40" t="str">
        <f t="shared" si="20"/>
        <v>Kısmen</v>
      </c>
      <c r="O28" s="41" t="s">
        <v>32</v>
      </c>
      <c r="P28" s="40" t="str">
        <f t="shared" si="20"/>
        <v>Kısmen</v>
      </c>
      <c r="Q28" s="41"/>
      <c r="R28" s="40" t="str">
        <f t="shared" si="20"/>
        <v/>
      </c>
      <c r="S28" s="41"/>
      <c r="T28" s="40" t="str">
        <f t="shared" si="20"/>
        <v/>
      </c>
    </row>
    <row r="29" spans="1:20" x14ac:dyDescent="0.25">
      <c r="A29" s="86">
        <v>9</v>
      </c>
      <c r="B29" s="39" t="s">
        <v>2</v>
      </c>
      <c r="C29" s="40"/>
      <c r="D29" s="40" t="str">
        <f t="shared" ref="D29:T29" si="21">IF(C29&lt;&gt;"","Evet","")</f>
        <v/>
      </c>
      <c r="E29" s="40"/>
      <c r="F29" s="40" t="str">
        <f t="shared" si="21"/>
        <v/>
      </c>
      <c r="G29" s="40"/>
      <c r="H29" s="40" t="str">
        <f t="shared" si="21"/>
        <v/>
      </c>
      <c r="I29" s="40"/>
      <c r="J29" s="40" t="str">
        <f t="shared" si="21"/>
        <v/>
      </c>
      <c r="K29" s="40"/>
      <c r="L29" s="40" t="str">
        <f t="shared" si="21"/>
        <v/>
      </c>
      <c r="M29" s="40"/>
      <c r="N29" s="40" t="str">
        <f t="shared" si="21"/>
        <v/>
      </c>
      <c r="O29" s="40"/>
      <c r="P29" s="40" t="str">
        <f t="shared" si="21"/>
        <v/>
      </c>
      <c r="Q29" s="40"/>
      <c r="R29" s="40" t="str">
        <f t="shared" si="21"/>
        <v/>
      </c>
      <c r="S29" s="40"/>
      <c r="T29" s="40" t="str">
        <f t="shared" si="21"/>
        <v/>
      </c>
    </row>
    <row r="30" spans="1:20" x14ac:dyDescent="0.25">
      <c r="A30" s="86"/>
      <c r="B30" s="39" t="s">
        <v>3</v>
      </c>
      <c r="C30" s="40" t="s">
        <v>32</v>
      </c>
      <c r="D30" s="40" t="str">
        <f t="shared" ref="D30:T30" si="22">IF(C30&lt;&gt;"","Hayır","")</f>
        <v>Hayır</v>
      </c>
      <c r="E30" s="40" t="s">
        <v>32</v>
      </c>
      <c r="F30" s="40" t="str">
        <f t="shared" si="22"/>
        <v>Hayır</v>
      </c>
      <c r="G30" s="40" t="s">
        <v>32</v>
      </c>
      <c r="H30" s="40" t="str">
        <f t="shared" si="22"/>
        <v>Hayır</v>
      </c>
      <c r="I30" s="40" t="s">
        <v>32</v>
      </c>
      <c r="J30" s="40" t="str">
        <f t="shared" si="22"/>
        <v>Hayır</v>
      </c>
      <c r="K30" s="40" t="s">
        <v>32</v>
      </c>
      <c r="L30" s="40" t="str">
        <f t="shared" si="22"/>
        <v>Hayır</v>
      </c>
      <c r="M30" s="40" t="s">
        <v>32</v>
      </c>
      <c r="N30" s="40" t="str">
        <f t="shared" si="22"/>
        <v>Hayır</v>
      </c>
      <c r="O30" s="40" t="s">
        <v>32</v>
      </c>
      <c r="P30" s="40" t="str">
        <f t="shared" si="22"/>
        <v>Hayır</v>
      </c>
      <c r="Q30" s="40"/>
      <c r="R30" s="40" t="str">
        <f t="shared" si="22"/>
        <v/>
      </c>
      <c r="S30" s="40" t="s">
        <v>32</v>
      </c>
      <c r="T30" s="40" t="str">
        <f t="shared" si="22"/>
        <v>Hayır</v>
      </c>
    </row>
    <row r="31" spans="1:20" x14ac:dyDescent="0.25">
      <c r="A31" s="86"/>
      <c r="B31" s="39" t="s">
        <v>4</v>
      </c>
      <c r="C31" s="40"/>
      <c r="D31" s="40" t="str">
        <f t="shared" ref="D31:T31" si="23">IF(C31&lt;&gt;"","Kısmen","")</f>
        <v/>
      </c>
      <c r="E31" s="40"/>
      <c r="F31" s="40" t="str">
        <f t="shared" si="23"/>
        <v/>
      </c>
      <c r="G31" s="40"/>
      <c r="H31" s="40" t="str">
        <f t="shared" si="23"/>
        <v/>
      </c>
      <c r="I31" s="40"/>
      <c r="J31" s="40" t="str">
        <f t="shared" si="23"/>
        <v/>
      </c>
      <c r="K31" s="40"/>
      <c r="L31" s="40" t="str">
        <f t="shared" si="23"/>
        <v/>
      </c>
      <c r="M31" s="40"/>
      <c r="N31" s="40" t="str">
        <f t="shared" si="23"/>
        <v/>
      </c>
      <c r="O31" s="40"/>
      <c r="P31" s="40" t="str">
        <f t="shared" si="23"/>
        <v/>
      </c>
      <c r="Q31" s="40" t="s">
        <v>32</v>
      </c>
      <c r="R31" s="40" t="str">
        <f t="shared" si="23"/>
        <v>Kısmen</v>
      </c>
      <c r="S31" s="40"/>
      <c r="T31" s="40" t="str">
        <f t="shared" si="23"/>
        <v/>
      </c>
    </row>
    <row r="32" spans="1:20" x14ac:dyDescent="0.25">
      <c r="A32" s="87">
        <v>10</v>
      </c>
      <c r="B32" s="42" t="s">
        <v>2</v>
      </c>
      <c r="C32" s="41"/>
      <c r="D32" s="40" t="str">
        <f t="shared" ref="D32:T32" si="24">IF(C32&lt;&gt;"","Evet","")</f>
        <v/>
      </c>
      <c r="E32" s="41"/>
      <c r="F32" s="40" t="str">
        <f t="shared" si="24"/>
        <v/>
      </c>
      <c r="G32" s="41"/>
      <c r="H32" s="40" t="str">
        <f t="shared" si="24"/>
        <v/>
      </c>
      <c r="I32" s="41"/>
      <c r="J32" s="40" t="str">
        <f t="shared" si="24"/>
        <v/>
      </c>
      <c r="K32" s="41"/>
      <c r="L32" s="40" t="str">
        <f t="shared" si="24"/>
        <v/>
      </c>
      <c r="M32" s="41"/>
      <c r="N32" s="40" t="str">
        <f t="shared" si="24"/>
        <v/>
      </c>
      <c r="O32" s="41"/>
      <c r="P32" s="40" t="str">
        <f t="shared" si="24"/>
        <v/>
      </c>
      <c r="Q32" s="41" t="s">
        <v>32</v>
      </c>
      <c r="R32" s="40" t="str">
        <f t="shared" si="24"/>
        <v>Evet</v>
      </c>
      <c r="S32" s="41"/>
      <c r="T32" s="40" t="str">
        <f t="shared" si="24"/>
        <v/>
      </c>
    </row>
    <row r="33" spans="1:20" x14ac:dyDescent="0.25">
      <c r="A33" s="87"/>
      <c r="B33" s="42" t="s">
        <v>3</v>
      </c>
      <c r="C33" s="41" t="s">
        <v>32</v>
      </c>
      <c r="D33" s="40" t="str">
        <f t="shared" ref="D33:T33" si="25">IF(C33&lt;&gt;"","Hayır","")</f>
        <v>Hayır</v>
      </c>
      <c r="E33" s="41" t="s">
        <v>32</v>
      </c>
      <c r="F33" s="40" t="str">
        <f t="shared" si="25"/>
        <v>Hayır</v>
      </c>
      <c r="G33" s="41" t="s">
        <v>32</v>
      </c>
      <c r="H33" s="40" t="str">
        <f t="shared" si="25"/>
        <v>Hayır</v>
      </c>
      <c r="I33" s="41" t="s">
        <v>32</v>
      </c>
      <c r="J33" s="40" t="str">
        <f t="shared" si="25"/>
        <v>Hayır</v>
      </c>
      <c r="K33" s="41" t="s">
        <v>32</v>
      </c>
      <c r="L33" s="40" t="str">
        <f t="shared" si="25"/>
        <v>Hayır</v>
      </c>
      <c r="M33" s="41" t="s">
        <v>32</v>
      </c>
      <c r="N33" s="40" t="str">
        <f t="shared" si="25"/>
        <v>Hayır</v>
      </c>
      <c r="O33" s="41" t="s">
        <v>32</v>
      </c>
      <c r="P33" s="40" t="str">
        <f t="shared" si="25"/>
        <v>Hayır</v>
      </c>
      <c r="Q33" s="41"/>
      <c r="R33" s="40" t="str">
        <f t="shared" si="25"/>
        <v/>
      </c>
      <c r="S33" s="41"/>
      <c r="T33" s="40" t="str">
        <f t="shared" si="25"/>
        <v/>
      </c>
    </row>
    <row r="34" spans="1:20" x14ac:dyDescent="0.25">
      <c r="A34" s="87"/>
      <c r="B34" s="42" t="s">
        <v>4</v>
      </c>
      <c r="C34" s="41"/>
      <c r="D34" s="40" t="str">
        <f t="shared" ref="D34:T34" si="26">IF(C34&lt;&gt;"","Kısmen","")</f>
        <v/>
      </c>
      <c r="E34" s="41"/>
      <c r="F34" s="40" t="str">
        <f t="shared" si="26"/>
        <v/>
      </c>
      <c r="G34" s="41"/>
      <c r="H34" s="40" t="str">
        <f t="shared" si="26"/>
        <v/>
      </c>
      <c r="I34" s="41"/>
      <c r="J34" s="40" t="str">
        <f t="shared" si="26"/>
        <v/>
      </c>
      <c r="K34" s="41"/>
      <c r="L34" s="40" t="str">
        <f t="shared" si="26"/>
        <v/>
      </c>
      <c r="M34" s="41"/>
      <c r="N34" s="40" t="str">
        <f t="shared" si="26"/>
        <v/>
      </c>
      <c r="O34" s="41"/>
      <c r="P34" s="40" t="str">
        <f t="shared" si="26"/>
        <v/>
      </c>
      <c r="Q34" s="41"/>
      <c r="R34" s="40" t="str">
        <f t="shared" si="26"/>
        <v/>
      </c>
      <c r="S34" s="41" t="s">
        <v>32</v>
      </c>
      <c r="T34" s="40" t="str">
        <f t="shared" si="26"/>
        <v>Kısmen</v>
      </c>
    </row>
    <row r="35" spans="1:20" x14ac:dyDescent="0.25">
      <c r="A35" s="86">
        <v>11</v>
      </c>
      <c r="B35" s="39" t="s">
        <v>2</v>
      </c>
      <c r="C35" s="40"/>
      <c r="D35" s="40" t="str">
        <f t="shared" ref="D35:T35" si="27">IF(C35&lt;&gt;"","Evet","")</f>
        <v/>
      </c>
      <c r="E35" s="40"/>
      <c r="F35" s="40" t="str">
        <f t="shared" si="27"/>
        <v/>
      </c>
      <c r="G35" s="40"/>
      <c r="H35" s="40" t="str">
        <f t="shared" si="27"/>
        <v/>
      </c>
      <c r="I35" s="40"/>
      <c r="J35" s="40" t="str">
        <f t="shared" si="27"/>
        <v/>
      </c>
      <c r="K35" s="40"/>
      <c r="L35" s="40" t="str">
        <f t="shared" si="27"/>
        <v/>
      </c>
      <c r="M35" s="40"/>
      <c r="N35" s="40" t="str">
        <f t="shared" si="27"/>
        <v/>
      </c>
      <c r="O35" s="40"/>
      <c r="P35" s="40" t="str">
        <f t="shared" si="27"/>
        <v/>
      </c>
      <c r="Q35" s="40" t="s">
        <v>32</v>
      </c>
      <c r="R35" s="40" t="str">
        <f t="shared" si="27"/>
        <v>Evet</v>
      </c>
      <c r="S35" s="40" t="s">
        <v>32</v>
      </c>
      <c r="T35" s="40" t="str">
        <f t="shared" si="27"/>
        <v>Evet</v>
      </c>
    </row>
    <row r="36" spans="1:20" x14ac:dyDescent="0.25">
      <c r="A36" s="86"/>
      <c r="B36" s="39" t="s">
        <v>3</v>
      </c>
      <c r="C36" s="40" t="s">
        <v>32</v>
      </c>
      <c r="D36" s="40" t="str">
        <f t="shared" ref="D36:T36" si="28">IF(C36&lt;&gt;"","Hayır","")</f>
        <v>Hayır</v>
      </c>
      <c r="E36" s="40" t="s">
        <v>32</v>
      </c>
      <c r="F36" s="40" t="str">
        <f t="shared" si="28"/>
        <v>Hayır</v>
      </c>
      <c r="G36" s="40" t="s">
        <v>32</v>
      </c>
      <c r="H36" s="40" t="str">
        <f t="shared" si="28"/>
        <v>Hayır</v>
      </c>
      <c r="I36" s="40" t="s">
        <v>32</v>
      </c>
      <c r="J36" s="40" t="str">
        <f t="shared" si="28"/>
        <v>Hayır</v>
      </c>
      <c r="K36" s="40" t="s">
        <v>32</v>
      </c>
      <c r="L36" s="40" t="str">
        <f t="shared" si="28"/>
        <v>Hayır</v>
      </c>
      <c r="M36" s="40" t="s">
        <v>32</v>
      </c>
      <c r="N36" s="40" t="str">
        <f t="shared" si="28"/>
        <v>Hayır</v>
      </c>
      <c r="O36" s="40" t="s">
        <v>32</v>
      </c>
      <c r="P36" s="40" t="str">
        <f t="shared" si="28"/>
        <v>Hayır</v>
      </c>
      <c r="Q36" s="40"/>
      <c r="R36" s="40" t="str">
        <f t="shared" si="28"/>
        <v/>
      </c>
      <c r="S36" s="40"/>
      <c r="T36" s="40" t="str">
        <f t="shared" si="28"/>
        <v/>
      </c>
    </row>
    <row r="37" spans="1:20" x14ac:dyDescent="0.25">
      <c r="A37" s="86"/>
      <c r="B37" s="39" t="s">
        <v>4</v>
      </c>
      <c r="C37" s="40"/>
      <c r="D37" s="40" t="str">
        <f t="shared" ref="D37:T37" si="29">IF(C37&lt;&gt;"","Kısmen","")</f>
        <v/>
      </c>
      <c r="E37" s="40"/>
      <c r="F37" s="40" t="str">
        <f t="shared" si="29"/>
        <v/>
      </c>
      <c r="G37" s="40"/>
      <c r="H37" s="40" t="str">
        <f t="shared" si="29"/>
        <v/>
      </c>
      <c r="I37" s="40"/>
      <c r="J37" s="40" t="str">
        <f t="shared" si="29"/>
        <v/>
      </c>
      <c r="K37" s="40"/>
      <c r="L37" s="40" t="str">
        <f t="shared" si="29"/>
        <v/>
      </c>
      <c r="M37" s="40"/>
      <c r="N37" s="40" t="str">
        <f t="shared" si="29"/>
        <v/>
      </c>
      <c r="O37" s="40"/>
      <c r="P37" s="40" t="str">
        <f t="shared" si="29"/>
        <v/>
      </c>
      <c r="Q37" s="40"/>
      <c r="R37" s="40" t="str">
        <f t="shared" si="29"/>
        <v/>
      </c>
      <c r="S37" s="40"/>
      <c r="T37" s="40" t="str">
        <f t="shared" si="29"/>
        <v/>
      </c>
    </row>
    <row r="38" spans="1:20" x14ac:dyDescent="0.25">
      <c r="A38" s="87">
        <v>12</v>
      </c>
      <c r="B38" s="42" t="s">
        <v>2</v>
      </c>
      <c r="C38" s="41"/>
      <c r="D38" s="40" t="str">
        <f t="shared" ref="D38:T38" si="30">IF(C38&lt;&gt;"","Evet","")</f>
        <v/>
      </c>
      <c r="E38" s="41"/>
      <c r="F38" s="40" t="str">
        <f t="shared" si="30"/>
        <v/>
      </c>
      <c r="G38" s="41"/>
      <c r="H38" s="40" t="str">
        <f t="shared" si="30"/>
        <v/>
      </c>
      <c r="I38" s="41"/>
      <c r="J38" s="40" t="str">
        <f t="shared" si="30"/>
        <v/>
      </c>
      <c r="K38" s="41"/>
      <c r="L38" s="40" t="str">
        <f t="shared" si="30"/>
        <v/>
      </c>
      <c r="M38" s="41"/>
      <c r="N38" s="40" t="str">
        <f t="shared" si="30"/>
        <v/>
      </c>
      <c r="O38" s="41"/>
      <c r="P38" s="40" t="str">
        <f t="shared" si="30"/>
        <v/>
      </c>
      <c r="Q38" s="41" t="s">
        <v>32</v>
      </c>
      <c r="R38" s="40" t="str">
        <f t="shared" si="30"/>
        <v>Evet</v>
      </c>
      <c r="S38" s="41"/>
      <c r="T38" s="40" t="str">
        <f t="shared" si="30"/>
        <v/>
      </c>
    </row>
    <row r="39" spans="1:20" x14ac:dyDescent="0.25">
      <c r="A39" s="87"/>
      <c r="B39" s="42" t="s">
        <v>3</v>
      </c>
      <c r="C39" s="41" t="s">
        <v>32</v>
      </c>
      <c r="D39" s="40" t="str">
        <f t="shared" ref="D39:T39" si="31">IF(C39&lt;&gt;"","Hayır","")</f>
        <v>Hayır</v>
      </c>
      <c r="E39" s="41" t="s">
        <v>32</v>
      </c>
      <c r="F39" s="40" t="str">
        <f t="shared" si="31"/>
        <v>Hayır</v>
      </c>
      <c r="G39" s="41"/>
      <c r="H39" s="40" t="str">
        <f t="shared" si="31"/>
        <v/>
      </c>
      <c r="I39" s="41"/>
      <c r="J39" s="40" t="str">
        <f t="shared" si="31"/>
        <v/>
      </c>
      <c r="K39" s="41" t="s">
        <v>32</v>
      </c>
      <c r="L39" s="40" t="str">
        <f t="shared" si="31"/>
        <v>Hayır</v>
      </c>
      <c r="M39" s="41" t="s">
        <v>32</v>
      </c>
      <c r="N39" s="40" t="str">
        <f t="shared" si="31"/>
        <v>Hayır</v>
      </c>
      <c r="O39" s="41" t="s">
        <v>32</v>
      </c>
      <c r="P39" s="40" t="str">
        <f t="shared" si="31"/>
        <v>Hayır</v>
      </c>
      <c r="Q39" s="41"/>
      <c r="R39" s="40" t="str">
        <f t="shared" si="31"/>
        <v/>
      </c>
      <c r="S39" s="41"/>
      <c r="T39" s="40" t="str">
        <f t="shared" si="31"/>
        <v/>
      </c>
    </row>
    <row r="40" spans="1:20" x14ac:dyDescent="0.25">
      <c r="A40" s="87"/>
      <c r="B40" s="42" t="s">
        <v>4</v>
      </c>
      <c r="C40" s="41"/>
      <c r="D40" s="40" t="str">
        <f t="shared" ref="D40:T40" si="32">IF(C40&lt;&gt;"","Kısmen","")</f>
        <v/>
      </c>
      <c r="E40" s="41"/>
      <c r="F40" s="40" t="str">
        <f t="shared" si="32"/>
        <v/>
      </c>
      <c r="G40" s="41" t="s">
        <v>32</v>
      </c>
      <c r="H40" s="40" t="str">
        <f t="shared" si="32"/>
        <v>Kısmen</v>
      </c>
      <c r="I40" s="41" t="s">
        <v>32</v>
      </c>
      <c r="J40" s="40" t="str">
        <f t="shared" si="32"/>
        <v>Kısmen</v>
      </c>
      <c r="K40" s="41"/>
      <c r="L40" s="40" t="str">
        <f t="shared" si="32"/>
        <v/>
      </c>
      <c r="M40" s="41"/>
      <c r="N40" s="40" t="str">
        <f t="shared" si="32"/>
        <v/>
      </c>
      <c r="O40" s="41"/>
      <c r="P40" s="40" t="str">
        <f t="shared" si="32"/>
        <v/>
      </c>
      <c r="Q40" s="41"/>
      <c r="R40" s="40" t="str">
        <f t="shared" si="32"/>
        <v/>
      </c>
      <c r="S40" s="41" t="s">
        <v>32</v>
      </c>
      <c r="T40" s="40" t="str">
        <f t="shared" si="32"/>
        <v>Kısmen</v>
      </c>
    </row>
    <row r="41" spans="1:20" x14ac:dyDescent="0.25">
      <c r="A41" s="86">
        <v>13</v>
      </c>
      <c r="B41" s="39" t="s">
        <v>2</v>
      </c>
      <c r="C41" s="40"/>
      <c r="D41" s="40" t="str">
        <f t="shared" ref="D41:T41" si="33">IF(C41&lt;&gt;"","Evet","")</f>
        <v/>
      </c>
      <c r="E41" s="40"/>
      <c r="F41" s="40" t="str">
        <f t="shared" si="33"/>
        <v/>
      </c>
      <c r="G41" s="40"/>
      <c r="H41" s="40" t="str">
        <f t="shared" si="33"/>
        <v/>
      </c>
      <c r="I41" s="40"/>
      <c r="J41" s="40" t="str">
        <f t="shared" si="33"/>
        <v/>
      </c>
      <c r="K41" s="40"/>
      <c r="L41" s="40" t="str">
        <f t="shared" si="33"/>
        <v/>
      </c>
      <c r="M41" s="40"/>
      <c r="N41" s="40" t="str">
        <f t="shared" si="33"/>
        <v/>
      </c>
      <c r="O41" s="40"/>
      <c r="P41" s="40" t="str">
        <f t="shared" si="33"/>
        <v/>
      </c>
      <c r="Q41" s="40" t="s">
        <v>32</v>
      </c>
      <c r="R41" s="40" t="str">
        <f t="shared" si="33"/>
        <v>Evet</v>
      </c>
      <c r="S41" s="40"/>
      <c r="T41" s="40" t="str">
        <f t="shared" si="33"/>
        <v/>
      </c>
    </row>
    <row r="42" spans="1:20" x14ac:dyDescent="0.25">
      <c r="A42" s="86"/>
      <c r="B42" s="39" t="s">
        <v>3</v>
      </c>
      <c r="C42" s="40"/>
      <c r="D42" s="40" t="str">
        <f t="shared" ref="D42:T42" si="34">IF(C42&lt;&gt;"","Hayır","")</f>
        <v/>
      </c>
      <c r="E42" s="40"/>
      <c r="F42" s="40" t="str">
        <f t="shared" si="34"/>
        <v/>
      </c>
      <c r="G42" s="40"/>
      <c r="H42" s="40" t="str">
        <f t="shared" si="34"/>
        <v/>
      </c>
      <c r="I42" s="40"/>
      <c r="J42" s="40" t="str">
        <f t="shared" si="34"/>
        <v/>
      </c>
      <c r="K42" s="40" t="s">
        <v>32</v>
      </c>
      <c r="L42" s="40" t="str">
        <f t="shared" si="34"/>
        <v>Hayır</v>
      </c>
      <c r="M42" s="40" t="s">
        <v>32</v>
      </c>
      <c r="N42" s="40" t="str">
        <f t="shared" si="34"/>
        <v>Hayır</v>
      </c>
      <c r="O42" s="40" t="s">
        <v>32</v>
      </c>
      <c r="P42" s="40" t="str">
        <f t="shared" si="34"/>
        <v>Hayır</v>
      </c>
      <c r="Q42" s="40"/>
      <c r="R42" s="40" t="str">
        <f t="shared" si="34"/>
        <v/>
      </c>
      <c r="S42" s="40"/>
      <c r="T42" s="40" t="str">
        <f t="shared" si="34"/>
        <v/>
      </c>
    </row>
    <row r="43" spans="1:20" x14ac:dyDescent="0.25">
      <c r="A43" s="86"/>
      <c r="B43" s="39" t="s">
        <v>4</v>
      </c>
      <c r="C43" s="40" t="s">
        <v>32</v>
      </c>
      <c r="D43" s="40" t="str">
        <f t="shared" ref="D43:T43" si="35">IF(C43&lt;&gt;"","Kısmen","")</f>
        <v>Kısmen</v>
      </c>
      <c r="E43" s="40" t="s">
        <v>32</v>
      </c>
      <c r="F43" s="40" t="str">
        <f t="shared" si="35"/>
        <v>Kısmen</v>
      </c>
      <c r="G43" s="40" t="s">
        <v>32</v>
      </c>
      <c r="H43" s="40" t="str">
        <f t="shared" si="35"/>
        <v>Kısmen</v>
      </c>
      <c r="I43" s="40" t="s">
        <v>32</v>
      </c>
      <c r="J43" s="40" t="str">
        <f t="shared" si="35"/>
        <v>Kısmen</v>
      </c>
      <c r="K43" s="40"/>
      <c r="L43" s="40" t="str">
        <f t="shared" si="35"/>
        <v/>
      </c>
      <c r="M43" s="40"/>
      <c r="N43" s="40" t="str">
        <f t="shared" si="35"/>
        <v/>
      </c>
      <c r="O43" s="40"/>
      <c r="P43" s="40" t="str">
        <f t="shared" si="35"/>
        <v/>
      </c>
      <c r="Q43" s="40"/>
      <c r="R43" s="40" t="str">
        <f t="shared" si="35"/>
        <v/>
      </c>
      <c r="S43" s="40" t="s">
        <v>32</v>
      </c>
      <c r="T43" s="40" t="str">
        <f t="shared" si="35"/>
        <v>Kısmen</v>
      </c>
    </row>
    <row r="44" spans="1:20" x14ac:dyDescent="0.25">
      <c r="A44" s="87">
        <v>14</v>
      </c>
      <c r="B44" s="42" t="s">
        <v>2</v>
      </c>
      <c r="C44" s="41"/>
      <c r="D44" s="40" t="str">
        <f t="shared" ref="D44:T44" si="36">IF(C44&lt;&gt;"","Evet","")</f>
        <v/>
      </c>
      <c r="E44" s="41"/>
      <c r="F44" s="40" t="str">
        <f t="shared" si="36"/>
        <v/>
      </c>
      <c r="G44" s="41"/>
      <c r="H44" s="40" t="str">
        <f t="shared" si="36"/>
        <v/>
      </c>
      <c r="I44" s="41"/>
      <c r="J44" s="40" t="str">
        <f t="shared" si="36"/>
        <v/>
      </c>
      <c r="K44" s="41"/>
      <c r="L44" s="40" t="str">
        <f t="shared" si="36"/>
        <v/>
      </c>
      <c r="M44" s="41"/>
      <c r="N44" s="40" t="str">
        <f t="shared" si="36"/>
        <v/>
      </c>
      <c r="O44" s="41"/>
      <c r="P44" s="40" t="str">
        <f t="shared" si="36"/>
        <v/>
      </c>
      <c r="Q44" s="41"/>
      <c r="R44" s="40" t="str">
        <f t="shared" si="36"/>
        <v/>
      </c>
      <c r="S44" s="41"/>
      <c r="T44" s="40" t="str">
        <f t="shared" si="36"/>
        <v/>
      </c>
    </row>
    <row r="45" spans="1:20" x14ac:dyDescent="0.25">
      <c r="A45" s="87"/>
      <c r="B45" s="42" t="s">
        <v>3</v>
      </c>
      <c r="C45" s="41" t="s">
        <v>32</v>
      </c>
      <c r="D45" s="40" t="str">
        <f t="shared" ref="D45:T45" si="37">IF(C45&lt;&gt;"","Hayır","")</f>
        <v>Hayır</v>
      </c>
      <c r="E45" s="41" t="s">
        <v>32</v>
      </c>
      <c r="F45" s="40" t="str">
        <f t="shared" si="37"/>
        <v>Hayır</v>
      </c>
      <c r="G45" s="41" t="s">
        <v>32</v>
      </c>
      <c r="H45" s="40" t="str">
        <f t="shared" si="37"/>
        <v>Hayır</v>
      </c>
      <c r="I45" s="41" t="s">
        <v>32</v>
      </c>
      <c r="J45" s="40" t="str">
        <f t="shared" si="37"/>
        <v>Hayır</v>
      </c>
      <c r="K45" s="41" t="s">
        <v>32</v>
      </c>
      <c r="L45" s="40" t="str">
        <f t="shared" si="37"/>
        <v>Hayır</v>
      </c>
      <c r="M45" s="41" t="s">
        <v>32</v>
      </c>
      <c r="N45" s="40" t="str">
        <f t="shared" si="37"/>
        <v>Hayır</v>
      </c>
      <c r="O45" s="41" t="s">
        <v>32</v>
      </c>
      <c r="P45" s="40" t="str">
        <f t="shared" si="37"/>
        <v>Hayır</v>
      </c>
      <c r="Q45" s="41" t="s">
        <v>32</v>
      </c>
      <c r="R45" s="40" t="str">
        <f t="shared" si="37"/>
        <v>Hayır</v>
      </c>
      <c r="S45" s="41" t="s">
        <v>32</v>
      </c>
      <c r="T45" s="40" t="str">
        <f t="shared" si="37"/>
        <v>Hayır</v>
      </c>
    </row>
    <row r="46" spans="1:20" x14ac:dyDescent="0.25">
      <c r="A46" s="87"/>
      <c r="B46" s="42" t="s">
        <v>4</v>
      </c>
      <c r="C46" s="41"/>
      <c r="D46" s="40" t="str">
        <f t="shared" ref="D46:T46" si="38">IF(C46&lt;&gt;"","Kısmen","")</f>
        <v/>
      </c>
      <c r="E46" s="41"/>
      <c r="F46" s="40" t="str">
        <f t="shared" si="38"/>
        <v/>
      </c>
      <c r="G46" s="41"/>
      <c r="H46" s="40" t="str">
        <f t="shared" si="38"/>
        <v/>
      </c>
      <c r="I46" s="41"/>
      <c r="J46" s="40" t="str">
        <f t="shared" si="38"/>
        <v/>
      </c>
      <c r="K46" s="41"/>
      <c r="L46" s="40" t="str">
        <f t="shared" si="38"/>
        <v/>
      </c>
      <c r="M46" s="41"/>
      <c r="N46" s="40" t="str">
        <f t="shared" si="38"/>
        <v/>
      </c>
      <c r="O46" s="41"/>
      <c r="P46" s="40" t="str">
        <f t="shared" si="38"/>
        <v/>
      </c>
      <c r="Q46" s="41"/>
      <c r="R46" s="40" t="str">
        <f t="shared" si="38"/>
        <v/>
      </c>
      <c r="S46" s="41"/>
      <c r="T46" s="40" t="str">
        <f t="shared" si="38"/>
        <v/>
      </c>
    </row>
    <row r="47" spans="1:20" x14ac:dyDescent="0.25">
      <c r="A47" s="86">
        <v>15</v>
      </c>
      <c r="B47" s="39" t="s">
        <v>2</v>
      </c>
      <c r="C47" s="40" t="s">
        <v>32</v>
      </c>
      <c r="D47" s="40" t="str">
        <f t="shared" ref="D47:T47" si="39">IF(C47&lt;&gt;"","Evet","")</f>
        <v>Evet</v>
      </c>
      <c r="E47" s="40"/>
      <c r="F47" s="40" t="str">
        <f t="shared" si="39"/>
        <v/>
      </c>
      <c r="G47" s="40"/>
      <c r="H47" s="40" t="str">
        <f t="shared" si="39"/>
        <v/>
      </c>
      <c r="I47" s="40"/>
      <c r="J47" s="40" t="str">
        <f t="shared" si="39"/>
        <v/>
      </c>
      <c r="K47" s="40"/>
      <c r="L47" s="40" t="str">
        <f t="shared" si="39"/>
        <v/>
      </c>
      <c r="M47" s="40"/>
      <c r="N47" s="40" t="str">
        <f t="shared" si="39"/>
        <v/>
      </c>
      <c r="O47" s="40"/>
      <c r="P47" s="40" t="str">
        <f t="shared" si="39"/>
        <v/>
      </c>
      <c r="Q47" s="40"/>
      <c r="R47" s="40" t="str">
        <f t="shared" si="39"/>
        <v/>
      </c>
      <c r="S47" s="40"/>
      <c r="T47" s="40" t="str">
        <f t="shared" si="39"/>
        <v/>
      </c>
    </row>
    <row r="48" spans="1:20" x14ac:dyDescent="0.25">
      <c r="A48" s="86"/>
      <c r="B48" s="39" t="s">
        <v>3</v>
      </c>
      <c r="C48" s="40"/>
      <c r="D48" s="40" t="str">
        <f t="shared" ref="D48:T48" si="40">IF(C48&lt;&gt;"","Hayır","")</f>
        <v/>
      </c>
      <c r="E48" s="40" t="s">
        <v>32</v>
      </c>
      <c r="F48" s="40" t="str">
        <f t="shared" si="40"/>
        <v>Hayır</v>
      </c>
      <c r="G48" s="40" t="s">
        <v>32</v>
      </c>
      <c r="H48" s="40" t="str">
        <f t="shared" si="40"/>
        <v>Hayır</v>
      </c>
      <c r="I48" s="40" t="s">
        <v>32</v>
      </c>
      <c r="J48" s="40" t="str">
        <f t="shared" si="40"/>
        <v>Hayır</v>
      </c>
      <c r="K48" s="40" t="s">
        <v>32</v>
      </c>
      <c r="L48" s="40" t="str">
        <f t="shared" si="40"/>
        <v>Hayır</v>
      </c>
      <c r="M48" s="40" t="s">
        <v>32</v>
      </c>
      <c r="N48" s="40" t="str">
        <f t="shared" si="40"/>
        <v>Hayır</v>
      </c>
      <c r="O48" s="40"/>
      <c r="P48" s="40" t="str">
        <f t="shared" si="40"/>
        <v/>
      </c>
      <c r="Q48" s="40"/>
      <c r="R48" s="40" t="str">
        <f t="shared" si="40"/>
        <v/>
      </c>
      <c r="S48" s="40" t="s">
        <v>32</v>
      </c>
      <c r="T48" s="40" t="str">
        <f t="shared" si="40"/>
        <v>Hayır</v>
      </c>
    </row>
    <row r="49" spans="1:20" x14ac:dyDescent="0.25">
      <c r="A49" s="86"/>
      <c r="B49" s="39" t="s">
        <v>4</v>
      </c>
      <c r="C49" s="40"/>
      <c r="D49" s="40" t="str">
        <f t="shared" ref="D49:T49" si="41">IF(C49&lt;&gt;"","Kısmen","")</f>
        <v/>
      </c>
      <c r="E49" s="40"/>
      <c r="F49" s="40" t="str">
        <f t="shared" si="41"/>
        <v/>
      </c>
      <c r="G49" s="40"/>
      <c r="H49" s="40" t="str">
        <f t="shared" si="41"/>
        <v/>
      </c>
      <c r="I49" s="40"/>
      <c r="J49" s="40" t="str">
        <f t="shared" si="41"/>
        <v/>
      </c>
      <c r="K49" s="40"/>
      <c r="L49" s="40" t="str">
        <f t="shared" si="41"/>
        <v/>
      </c>
      <c r="M49" s="40"/>
      <c r="N49" s="40" t="str">
        <f t="shared" si="41"/>
        <v/>
      </c>
      <c r="O49" s="40" t="s">
        <v>32</v>
      </c>
      <c r="P49" s="40" t="str">
        <f t="shared" si="41"/>
        <v>Kısmen</v>
      </c>
      <c r="Q49" s="40" t="s">
        <v>32</v>
      </c>
      <c r="R49" s="40" t="str">
        <f t="shared" si="41"/>
        <v>Kısmen</v>
      </c>
      <c r="S49" s="40"/>
      <c r="T49" s="40" t="str">
        <f t="shared" si="41"/>
        <v/>
      </c>
    </row>
    <row r="50" spans="1:20" x14ac:dyDescent="0.25">
      <c r="A50" s="82">
        <v>16</v>
      </c>
      <c r="B50" s="42" t="s">
        <v>2</v>
      </c>
      <c r="C50" s="41"/>
      <c r="D50" s="40" t="str">
        <f t="shared" ref="D50:T50" si="42">IF(C50&lt;&gt;"","Evet","")</f>
        <v/>
      </c>
      <c r="E50" s="41"/>
      <c r="F50" s="40" t="str">
        <f t="shared" si="42"/>
        <v/>
      </c>
      <c r="G50" s="41"/>
      <c r="H50" s="40" t="str">
        <f t="shared" si="42"/>
        <v/>
      </c>
      <c r="I50" s="41"/>
      <c r="J50" s="40" t="str">
        <f t="shared" si="42"/>
        <v/>
      </c>
      <c r="K50" s="41"/>
      <c r="L50" s="40" t="str">
        <f t="shared" si="42"/>
        <v/>
      </c>
      <c r="M50" s="41"/>
      <c r="N50" s="40" t="str">
        <f t="shared" si="42"/>
        <v/>
      </c>
      <c r="O50" s="41"/>
      <c r="P50" s="40" t="str">
        <f t="shared" si="42"/>
        <v/>
      </c>
      <c r="Q50" s="41" t="s">
        <v>32</v>
      </c>
      <c r="R50" s="40" t="str">
        <f t="shared" si="42"/>
        <v>Evet</v>
      </c>
      <c r="S50" s="41" t="s">
        <v>32</v>
      </c>
      <c r="T50" s="40" t="str">
        <f t="shared" si="42"/>
        <v>Evet</v>
      </c>
    </row>
    <row r="51" spans="1:20" x14ac:dyDescent="0.25">
      <c r="A51" s="82"/>
      <c r="B51" s="42" t="s">
        <v>3</v>
      </c>
      <c r="C51" s="41" t="s">
        <v>32</v>
      </c>
      <c r="D51" s="40" t="str">
        <f t="shared" ref="D51:T51" si="43">IF(C51&lt;&gt;"","Hayır","")</f>
        <v>Hayır</v>
      </c>
      <c r="E51" s="41" t="s">
        <v>32</v>
      </c>
      <c r="F51" s="40" t="str">
        <f t="shared" si="43"/>
        <v>Hayır</v>
      </c>
      <c r="G51" s="41" t="s">
        <v>32</v>
      </c>
      <c r="H51" s="40" t="str">
        <f t="shared" si="43"/>
        <v>Hayır</v>
      </c>
      <c r="I51" s="41" t="s">
        <v>32</v>
      </c>
      <c r="J51" s="40" t="str">
        <f t="shared" si="43"/>
        <v>Hayır</v>
      </c>
      <c r="K51" s="41" t="s">
        <v>32</v>
      </c>
      <c r="L51" s="40" t="str">
        <f t="shared" si="43"/>
        <v>Hayır</v>
      </c>
      <c r="M51" s="41"/>
      <c r="N51" s="40" t="str">
        <f t="shared" si="43"/>
        <v/>
      </c>
      <c r="O51" s="41"/>
      <c r="P51" s="40" t="str">
        <f t="shared" si="43"/>
        <v/>
      </c>
      <c r="Q51" s="41"/>
      <c r="R51" s="40" t="str">
        <f t="shared" si="43"/>
        <v/>
      </c>
      <c r="S51" s="41"/>
      <c r="T51" s="40" t="str">
        <f t="shared" si="43"/>
        <v/>
      </c>
    </row>
    <row r="52" spans="1:20" x14ac:dyDescent="0.25">
      <c r="A52" s="82"/>
      <c r="B52" s="42" t="s">
        <v>4</v>
      </c>
      <c r="C52" s="41"/>
      <c r="D52" s="40" t="str">
        <f t="shared" ref="D52:T52" si="44">IF(C52&lt;&gt;"","Kısmen","")</f>
        <v/>
      </c>
      <c r="E52" s="41"/>
      <c r="F52" s="40" t="str">
        <f t="shared" si="44"/>
        <v/>
      </c>
      <c r="G52" s="41"/>
      <c r="H52" s="40" t="str">
        <f t="shared" si="44"/>
        <v/>
      </c>
      <c r="I52" s="41"/>
      <c r="J52" s="40" t="str">
        <f t="shared" si="44"/>
        <v/>
      </c>
      <c r="K52" s="41"/>
      <c r="L52" s="40" t="str">
        <f t="shared" si="44"/>
        <v/>
      </c>
      <c r="M52" s="41" t="s">
        <v>32</v>
      </c>
      <c r="N52" s="40" t="str">
        <f t="shared" si="44"/>
        <v>Kısmen</v>
      </c>
      <c r="O52" s="41" t="s">
        <v>32</v>
      </c>
      <c r="P52" s="40" t="str">
        <f t="shared" si="44"/>
        <v>Kısmen</v>
      </c>
      <c r="Q52" s="41"/>
      <c r="R52" s="40" t="str">
        <f t="shared" si="44"/>
        <v/>
      </c>
      <c r="S52" s="41"/>
      <c r="T52" s="40" t="str">
        <f t="shared" si="44"/>
        <v/>
      </c>
    </row>
    <row r="53" spans="1:20" x14ac:dyDescent="0.25">
      <c r="A53" s="81">
        <v>17</v>
      </c>
      <c r="B53" s="39" t="s">
        <v>2</v>
      </c>
      <c r="C53" s="40"/>
      <c r="D53" s="40" t="str">
        <f t="shared" ref="D53:T53" si="45">IF(C53&lt;&gt;"","Evet","")</f>
        <v/>
      </c>
      <c r="E53" s="40"/>
      <c r="F53" s="40" t="str">
        <f t="shared" si="45"/>
        <v/>
      </c>
      <c r="G53" s="40"/>
      <c r="H53" s="40" t="str">
        <f t="shared" si="45"/>
        <v/>
      </c>
      <c r="I53" s="40"/>
      <c r="J53" s="40" t="str">
        <f t="shared" si="45"/>
        <v/>
      </c>
      <c r="K53" s="40"/>
      <c r="L53" s="40" t="str">
        <f t="shared" si="45"/>
        <v/>
      </c>
      <c r="M53" s="40"/>
      <c r="N53" s="40" t="str">
        <f t="shared" si="45"/>
        <v/>
      </c>
      <c r="O53" s="40"/>
      <c r="P53" s="40" t="str">
        <f t="shared" si="45"/>
        <v/>
      </c>
      <c r="Q53" s="40"/>
      <c r="R53" s="40" t="str">
        <f t="shared" si="45"/>
        <v/>
      </c>
      <c r="S53" s="40"/>
      <c r="T53" s="40" t="str">
        <f t="shared" si="45"/>
        <v/>
      </c>
    </row>
    <row r="54" spans="1:20" x14ac:dyDescent="0.25">
      <c r="A54" s="81"/>
      <c r="B54" s="39" t="s">
        <v>3</v>
      </c>
      <c r="C54" s="40" t="s">
        <v>32</v>
      </c>
      <c r="D54" s="40" t="str">
        <f t="shared" ref="D54:T54" si="46">IF(C54&lt;&gt;"","Hayır","")</f>
        <v>Hayır</v>
      </c>
      <c r="E54" s="40" t="s">
        <v>32</v>
      </c>
      <c r="F54" s="40" t="str">
        <f t="shared" si="46"/>
        <v>Hayır</v>
      </c>
      <c r="G54" s="40" t="s">
        <v>32</v>
      </c>
      <c r="H54" s="40" t="str">
        <f t="shared" si="46"/>
        <v>Hayır</v>
      </c>
      <c r="I54" s="40" t="s">
        <v>32</v>
      </c>
      <c r="J54" s="40" t="str">
        <f t="shared" si="46"/>
        <v>Hayır</v>
      </c>
      <c r="K54" s="40" t="s">
        <v>32</v>
      </c>
      <c r="L54" s="40" t="str">
        <f t="shared" si="46"/>
        <v>Hayır</v>
      </c>
      <c r="M54" s="40"/>
      <c r="N54" s="40" t="str">
        <f t="shared" si="46"/>
        <v/>
      </c>
      <c r="O54" s="40"/>
      <c r="P54" s="40" t="str">
        <f t="shared" si="46"/>
        <v/>
      </c>
      <c r="Q54" s="40"/>
      <c r="R54" s="40" t="str">
        <f t="shared" si="46"/>
        <v/>
      </c>
      <c r="S54" s="40"/>
      <c r="T54" s="40" t="str">
        <f t="shared" si="46"/>
        <v/>
      </c>
    </row>
    <row r="55" spans="1:20" x14ac:dyDescent="0.25">
      <c r="A55" s="81"/>
      <c r="B55" s="39" t="s">
        <v>4</v>
      </c>
      <c r="C55" s="40"/>
      <c r="D55" s="40" t="str">
        <f t="shared" ref="D55:T55" si="47">IF(C55&lt;&gt;"","Kısmen","")</f>
        <v/>
      </c>
      <c r="E55" s="40"/>
      <c r="F55" s="40" t="str">
        <f t="shared" si="47"/>
        <v/>
      </c>
      <c r="G55" s="40"/>
      <c r="H55" s="40" t="str">
        <f t="shared" si="47"/>
        <v/>
      </c>
      <c r="I55" s="40"/>
      <c r="J55" s="40" t="str">
        <f t="shared" si="47"/>
        <v/>
      </c>
      <c r="K55" s="40"/>
      <c r="L55" s="40" t="str">
        <f t="shared" si="47"/>
        <v/>
      </c>
      <c r="M55" s="40" t="s">
        <v>32</v>
      </c>
      <c r="N55" s="40" t="str">
        <f t="shared" si="47"/>
        <v>Kısmen</v>
      </c>
      <c r="O55" s="40" t="s">
        <v>32</v>
      </c>
      <c r="P55" s="40" t="str">
        <f t="shared" si="47"/>
        <v>Kısmen</v>
      </c>
      <c r="Q55" s="40" t="s">
        <v>32</v>
      </c>
      <c r="R55" s="40" t="str">
        <f t="shared" si="47"/>
        <v>Kısmen</v>
      </c>
      <c r="S55" s="40" t="s">
        <v>32</v>
      </c>
      <c r="T55" s="40" t="str">
        <f t="shared" si="47"/>
        <v>Kısmen</v>
      </c>
    </row>
    <row r="56" spans="1:20" x14ac:dyDescent="0.25">
      <c r="A56" s="82">
        <v>18</v>
      </c>
      <c r="B56" s="42" t="s">
        <v>2</v>
      </c>
      <c r="C56" s="41"/>
      <c r="D56" s="40" t="str">
        <f t="shared" ref="D56:T56" si="48">IF(C56&lt;&gt;"","Evet","")</f>
        <v/>
      </c>
      <c r="E56" s="41"/>
      <c r="F56" s="40" t="str">
        <f t="shared" si="48"/>
        <v/>
      </c>
      <c r="G56" s="41"/>
      <c r="H56" s="40" t="str">
        <f t="shared" si="48"/>
        <v/>
      </c>
      <c r="I56" s="41"/>
      <c r="J56" s="40" t="str">
        <f t="shared" si="48"/>
        <v/>
      </c>
      <c r="K56" s="41"/>
      <c r="L56" s="40" t="str">
        <f t="shared" si="48"/>
        <v/>
      </c>
      <c r="M56" s="41"/>
      <c r="N56" s="40" t="str">
        <f t="shared" si="48"/>
        <v/>
      </c>
      <c r="O56" s="41"/>
      <c r="P56" s="40" t="str">
        <f t="shared" si="48"/>
        <v/>
      </c>
      <c r="Q56" s="41" t="s">
        <v>32</v>
      </c>
      <c r="R56" s="40" t="str">
        <f t="shared" si="48"/>
        <v>Evet</v>
      </c>
      <c r="S56" s="41" t="s">
        <v>32</v>
      </c>
      <c r="T56" s="40" t="str">
        <f t="shared" si="48"/>
        <v>Evet</v>
      </c>
    </row>
    <row r="57" spans="1:20" x14ac:dyDescent="0.25">
      <c r="A57" s="82"/>
      <c r="B57" s="42" t="s">
        <v>3</v>
      </c>
      <c r="C57" s="41" t="s">
        <v>32</v>
      </c>
      <c r="D57" s="40" t="str">
        <f t="shared" ref="D57:T57" si="49">IF(C57&lt;&gt;"","Hayır","")</f>
        <v>Hayır</v>
      </c>
      <c r="E57" s="41" t="s">
        <v>32</v>
      </c>
      <c r="F57" s="40" t="str">
        <f t="shared" si="49"/>
        <v>Hayır</v>
      </c>
      <c r="G57" s="41" t="s">
        <v>32</v>
      </c>
      <c r="H57" s="40" t="str">
        <f t="shared" si="49"/>
        <v>Hayır</v>
      </c>
      <c r="I57" s="41" t="s">
        <v>32</v>
      </c>
      <c r="J57" s="40" t="str">
        <f t="shared" si="49"/>
        <v>Hayır</v>
      </c>
      <c r="K57" s="41" t="s">
        <v>32</v>
      </c>
      <c r="L57" s="40" t="str">
        <f t="shared" si="49"/>
        <v>Hayır</v>
      </c>
      <c r="M57" s="41"/>
      <c r="N57" s="40" t="str">
        <f t="shared" si="49"/>
        <v/>
      </c>
      <c r="O57" s="41"/>
      <c r="P57" s="40" t="str">
        <f t="shared" si="49"/>
        <v/>
      </c>
      <c r="Q57" s="41"/>
      <c r="R57" s="40" t="str">
        <f t="shared" si="49"/>
        <v/>
      </c>
      <c r="S57" s="41"/>
      <c r="T57" s="40" t="str">
        <f t="shared" si="49"/>
        <v/>
      </c>
    </row>
    <row r="58" spans="1:20" x14ac:dyDescent="0.25">
      <c r="A58" s="82"/>
      <c r="B58" s="42" t="s">
        <v>4</v>
      </c>
      <c r="C58" s="41"/>
      <c r="D58" s="40" t="str">
        <f t="shared" ref="D58:T58" si="50">IF(C58&lt;&gt;"","Kısmen","")</f>
        <v/>
      </c>
      <c r="E58" s="41"/>
      <c r="F58" s="40" t="str">
        <f t="shared" si="50"/>
        <v/>
      </c>
      <c r="G58" s="41"/>
      <c r="H58" s="40" t="str">
        <f t="shared" si="50"/>
        <v/>
      </c>
      <c r="I58" s="41"/>
      <c r="J58" s="40" t="str">
        <f t="shared" si="50"/>
        <v/>
      </c>
      <c r="K58" s="41"/>
      <c r="L58" s="40" t="str">
        <f t="shared" si="50"/>
        <v/>
      </c>
      <c r="M58" s="41" t="s">
        <v>32</v>
      </c>
      <c r="N58" s="40" t="str">
        <f t="shared" si="50"/>
        <v>Kısmen</v>
      </c>
      <c r="O58" s="41" t="s">
        <v>32</v>
      </c>
      <c r="P58" s="40" t="str">
        <f t="shared" si="50"/>
        <v>Kısmen</v>
      </c>
      <c r="Q58" s="41"/>
      <c r="R58" s="40" t="str">
        <f t="shared" si="50"/>
        <v/>
      </c>
      <c r="S58" s="41"/>
      <c r="T58" s="40" t="str">
        <f t="shared" si="50"/>
        <v/>
      </c>
    </row>
    <row r="59" spans="1:20" x14ac:dyDescent="0.25">
      <c r="A59" s="81">
        <v>19</v>
      </c>
      <c r="B59" s="39" t="s">
        <v>2</v>
      </c>
      <c r="C59" s="40"/>
      <c r="D59" s="40" t="str">
        <f t="shared" ref="D59:T59" si="51">IF(C59&lt;&gt;"","Evet","")</f>
        <v/>
      </c>
      <c r="E59" s="40"/>
      <c r="F59" s="40" t="str">
        <f t="shared" si="51"/>
        <v/>
      </c>
      <c r="G59" s="40"/>
      <c r="H59" s="40" t="str">
        <f t="shared" si="51"/>
        <v/>
      </c>
      <c r="I59" s="40"/>
      <c r="J59" s="40" t="str">
        <f t="shared" si="51"/>
        <v/>
      </c>
      <c r="K59" s="40"/>
      <c r="L59" s="40" t="str">
        <f t="shared" si="51"/>
        <v/>
      </c>
      <c r="M59" s="40"/>
      <c r="N59" s="40" t="str">
        <f t="shared" si="51"/>
        <v/>
      </c>
      <c r="O59" s="40"/>
      <c r="P59" s="40" t="str">
        <f t="shared" si="51"/>
        <v/>
      </c>
      <c r="Q59" s="40" t="s">
        <v>32</v>
      </c>
      <c r="R59" s="40" t="str">
        <f t="shared" si="51"/>
        <v>Evet</v>
      </c>
      <c r="S59" s="40"/>
      <c r="T59" s="40" t="str">
        <f t="shared" si="51"/>
        <v/>
      </c>
    </row>
    <row r="60" spans="1:20" x14ac:dyDescent="0.25">
      <c r="A60" s="81"/>
      <c r="B60" s="39" t="s">
        <v>3</v>
      </c>
      <c r="C60" s="40" t="s">
        <v>32</v>
      </c>
      <c r="D60" s="40" t="str">
        <f t="shared" ref="D60:T60" si="52">IF(C60&lt;&gt;"","Hayır","")</f>
        <v>Hayır</v>
      </c>
      <c r="E60" s="40" t="s">
        <v>32</v>
      </c>
      <c r="F60" s="40" t="str">
        <f t="shared" si="52"/>
        <v>Hayır</v>
      </c>
      <c r="G60" s="40" t="s">
        <v>32</v>
      </c>
      <c r="H60" s="40" t="str">
        <f t="shared" si="52"/>
        <v>Hayır</v>
      </c>
      <c r="I60" s="40" t="s">
        <v>32</v>
      </c>
      <c r="J60" s="40" t="str">
        <f t="shared" si="52"/>
        <v>Hayır</v>
      </c>
      <c r="K60" s="40" t="s">
        <v>32</v>
      </c>
      <c r="L60" s="40" t="str">
        <f t="shared" si="52"/>
        <v>Hayır</v>
      </c>
      <c r="M60" s="40"/>
      <c r="N60" s="40" t="str">
        <f t="shared" si="52"/>
        <v/>
      </c>
      <c r="O60" s="40"/>
      <c r="P60" s="40" t="str">
        <f t="shared" si="52"/>
        <v/>
      </c>
      <c r="Q60" s="40"/>
      <c r="R60" s="40" t="str">
        <f t="shared" si="52"/>
        <v/>
      </c>
      <c r="S60" s="40"/>
      <c r="T60" s="40" t="str">
        <f t="shared" si="52"/>
        <v/>
      </c>
    </row>
    <row r="61" spans="1:20" x14ac:dyDescent="0.25">
      <c r="A61" s="81"/>
      <c r="B61" s="39" t="s">
        <v>4</v>
      </c>
      <c r="C61" s="40"/>
      <c r="D61" s="40" t="str">
        <f t="shared" ref="D61:T61" si="53">IF(C61&lt;&gt;"","Kısmen","")</f>
        <v/>
      </c>
      <c r="E61" s="40"/>
      <c r="F61" s="40" t="str">
        <f t="shared" si="53"/>
        <v/>
      </c>
      <c r="G61" s="40"/>
      <c r="H61" s="40" t="str">
        <f t="shared" si="53"/>
        <v/>
      </c>
      <c r="I61" s="40"/>
      <c r="J61" s="40" t="str">
        <f t="shared" si="53"/>
        <v/>
      </c>
      <c r="K61" s="40"/>
      <c r="L61" s="40" t="str">
        <f t="shared" si="53"/>
        <v/>
      </c>
      <c r="M61" s="40" t="s">
        <v>32</v>
      </c>
      <c r="N61" s="40" t="str">
        <f t="shared" si="53"/>
        <v>Kısmen</v>
      </c>
      <c r="O61" s="40" t="s">
        <v>32</v>
      </c>
      <c r="P61" s="40" t="str">
        <f t="shared" si="53"/>
        <v>Kısmen</v>
      </c>
      <c r="Q61" s="40"/>
      <c r="R61" s="40" t="str">
        <f t="shared" si="53"/>
        <v/>
      </c>
      <c r="S61" s="40" t="s">
        <v>32</v>
      </c>
      <c r="T61" s="40" t="str">
        <f t="shared" si="53"/>
        <v>Kısmen</v>
      </c>
    </row>
    <row r="62" spans="1:20" x14ac:dyDescent="0.25">
      <c r="A62" s="82">
        <v>20</v>
      </c>
      <c r="B62" s="42" t="s">
        <v>2</v>
      </c>
      <c r="C62" s="41"/>
      <c r="D62" s="40" t="str">
        <f t="shared" ref="D62:T62" si="54">IF(C62&lt;&gt;"","Evet","")</f>
        <v/>
      </c>
      <c r="E62" s="41"/>
      <c r="F62" s="40" t="str">
        <f t="shared" si="54"/>
        <v/>
      </c>
      <c r="G62" s="41"/>
      <c r="H62" s="40" t="str">
        <f t="shared" si="54"/>
        <v/>
      </c>
      <c r="I62" s="41"/>
      <c r="J62" s="40" t="str">
        <f t="shared" si="54"/>
        <v/>
      </c>
      <c r="K62" s="41"/>
      <c r="L62" s="40" t="str">
        <f t="shared" si="54"/>
        <v/>
      </c>
      <c r="M62" s="41"/>
      <c r="N62" s="40" t="str">
        <f t="shared" si="54"/>
        <v/>
      </c>
      <c r="O62" s="41"/>
      <c r="P62" s="40" t="str">
        <f t="shared" si="54"/>
        <v/>
      </c>
      <c r="Q62" s="41" t="s">
        <v>32</v>
      </c>
      <c r="R62" s="40" t="str">
        <f t="shared" si="54"/>
        <v>Evet</v>
      </c>
      <c r="S62" s="41"/>
      <c r="T62" s="40" t="str">
        <f t="shared" si="54"/>
        <v/>
      </c>
    </row>
    <row r="63" spans="1:20" x14ac:dyDescent="0.25">
      <c r="A63" s="82"/>
      <c r="B63" s="42" t="s">
        <v>3</v>
      </c>
      <c r="C63" s="41"/>
      <c r="D63" s="40" t="str">
        <f t="shared" ref="D63:T63" si="55">IF(C63&lt;&gt;"","Hayır","")</f>
        <v/>
      </c>
      <c r="E63" s="41" t="s">
        <v>32</v>
      </c>
      <c r="F63" s="40" t="str">
        <f t="shared" si="55"/>
        <v>Hayır</v>
      </c>
      <c r="G63" s="41"/>
      <c r="H63" s="40" t="str">
        <f t="shared" si="55"/>
        <v/>
      </c>
      <c r="I63" s="41" t="s">
        <v>32</v>
      </c>
      <c r="J63" s="40" t="str">
        <f t="shared" si="55"/>
        <v>Hayır</v>
      </c>
      <c r="K63" s="41" t="s">
        <v>32</v>
      </c>
      <c r="L63" s="40" t="str">
        <f t="shared" si="55"/>
        <v>Hayır</v>
      </c>
      <c r="M63" s="41" t="s">
        <v>32</v>
      </c>
      <c r="N63" s="40" t="str">
        <f t="shared" si="55"/>
        <v>Hayır</v>
      </c>
      <c r="O63" s="41" t="s">
        <v>32</v>
      </c>
      <c r="P63" s="40" t="str">
        <f t="shared" si="55"/>
        <v>Hayır</v>
      </c>
      <c r="Q63" s="41"/>
      <c r="R63" s="40" t="str">
        <f t="shared" si="55"/>
        <v/>
      </c>
      <c r="S63" s="41" t="s">
        <v>32</v>
      </c>
      <c r="T63" s="40" t="str">
        <f t="shared" si="55"/>
        <v>Hayır</v>
      </c>
    </row>
    <row r="64" spans="1:20" x14ac:dyDescent="0.25">
      <c r="A64" s="82"/>
      <c r="B64" s="42" t="s">
        <v>4</v>
      </c>
      <c r="C64" s="41" t="s">
        <v>32</v>
      </c>
      <c r="D64" s="40" t="str">
        <f t="shared" ref="D64:T64" si="56">IF(C64&lt;&gt;"","Kısmen","")</f>
        <v>Kısmen</v>
      </c>
      <c r="E64" s="41"/>
      <c r="F64" s="40" t="str">
        <f t="shared" si="56"/>
        <v/>
      </c>
      <c r="G64" s="41" t="s">
        <v>32</v>
      </c>
      <c r="H64" s="40" t="str">
        <f t="shared" si="56"/>
        <v>Kısmen</v>
      </c>
      <c r="I64" s="41"/>
      <c r="J64" s="40" t="str">
        <f t="shared" si="56"/>
        <v/>
      </c>
      <c r="K64" s="41"/>
      <c r="L64" s="40" t="str">
        <f t="shared" si="56"/>
        <v/>
      </c>
      <c r="M64" s="41"/>
      <c r="N64" s="40" t="str">
        <f t="shared" si="56"/>
        <v/>
      </c>
      <c r="O64" s="41"/>
      <c r="P64" s="40" t="str">
        <f t="shared" si="56"/>
        <v/>
      </c>
      <c r="Q64" s="41"/>
      <c r="R64" s="40" t="str">
        <f t="shared" si="56"/>
        <v/>
      </c>
      <c r="S64" s="41"/>
      <c r="T64" s="40" t="str">
        <f t="shared" si="56"/>
        <v/>
      </c>
    </row>
    <row r="65" spans="1:20" x14ac:dyDescent="0.25">
      <c r="A65" s="81">
        <v>21</v>
      </c>
      <c r="B65" s="39" t="s">
        <v>2</v>
      </c>
      <c r="C65" s="40"/>
      <c r="D65" s="40" t="str">
        <f t="shared" ref="D65:T65" si="57">IF(C65&lt;&gt;"","Evet","")</f>
        <v/>
      </c>
      <c r="E65" s="40"/>
      <c r="F65" s="40" t="str">
        <f t="shared" si="57"/>
        <v/>
      </c>
      <c r="G65" s="40"/>
      <c r="H65" s="40" t="str">
        <f t="shared" si="57"/>
        <v/>
      </c>
      <c r="I65" s="40"/>
      <c r="J65" s="40" t="str">
        <f t="shared" si="57"/>
        <v/>
      </c>
      <c r="K65" s="40"/>
      <c r="L65" s="40" t="str">
        <f t="shared" si="57"/>
        <v/>
      </c>
      <c r="M65" s="40"/>
      <c r="N65" s="40" t="str">
        <f t="shared" si="57"/>
        <v/>
      </c>
      <c r="O65" s="40"/>
      <c r="P65" s="40" t="str">
        <f t="shared" si="57"/>
        <v/>
      </c>
      <c r="Q65" s="40" t="s">
        <v>32</v>
      </c>
      <c r="R65" s="40" t="str">
        <f t="shared" si="57"/>
        <v>Evet</v>
      </c>
      <c r="S65" s="40"/>
      <c r="T65" s="40" t="str">
        <f t="shared" si="57"/>
        <v/>
      </c>
    </row>
    <row r="66" spans="1:20" x14ac:dyDescent="0.25">
      <c r="A66" s="81"/>
      <c r="B66" s="39" t="s">
        <v>3</v>
      </c>
      <c r="C66" s="40"/>
      <c r="D66" s="40" t="str">
        <f t="shared" ref="D66:T66" si="58">IF(C66&lt;&gt;"","Hayır","")</f>
        <v/>
      </c>
      <c r="E66" s="40" t="s">
        <v>32</v>
      </c>
      <c r="F66" s="40" t="str">
        <f t="shared" si="58"/>
        <v>Hayır</v>
      </c>
      <c r="G66" s="40" t="s">
        <v>32</v>
      </c>
      <c r="H66" s="40" t="str">
        <f t="shared" si="58"/>
        <v>Hayır</v>
      </c>
      <c r="I66" s="40" t="s">
        <v>32</v>
      </c>
      <c r="J66" s="40" t="str">
        <f t="shared" si="58"/>
        <v>Hayır</v>
      </c>
      <c r="K66" s="40"/>
      <c r="L66" s="40" t="str">
        <f t="shared" si="58"/>
        <v/>
      </c>
      <c r="M66" s="40" t="s">
        <v>32</v>
      </c>
      <c r="N66" s="40" t="str">
        <f t="shared" si="58"/>
        <v>Hayır</v>
      </c>
      <c r="O66" s="40" t="s">
        <v>32</v>
      </c>
      <c r="P66" s="40" t="str">
        <f t="shared" si="58"/>
        <v>Hayır</v>
      </c>
      <c r="Q66" s="40"/>
      <c r="R66" s="40" t="str">
        <f t="shared" si="58"/>
        <v/>
      </c>
      <c r="S66" s="40"/>
      <c r="T66" s="40" t="str">
        <f t="shared" si="58"/>
        <v/>
      </c>
    </row>
    <row r="67" spans="1:20" x14ac:dyDescent="0.25">
      <c r="A67" s="81"/>
      <c r="B67" s="39" t="s">
        <v>4</v>
      </c>
      <c r="C67" s="40" t="s">
        <v>32</v>
      </c>
      <c r="D67" s="40" t="str">
        <f t="shared" ref="D67:T67" si="59">IF(C67&lt;&gt;"","Kısmen","")</f>
        <v>Kısmen</v>
      </c>
      <c r="E67" s="40"/>
      <c r="F67" s="40" t="str">
        <f t="shared" si="59"/>
        <v/>
      </c>
      <c r="G67" s="40"/>
      <c r="H67" s="40" t="str">
        <f t="shared" si="59"/>
        <v/>
      </c>
      <c r="I67" s="40"/>
      <c r="J67" s="40" t="str">
        <f t="shared" si="59"/>
        <v/>
      </c>
      <c r="K67" s="40" t="s">
        <v>32</v>
      </c>
      <c r="L67" s="40" t="str">
        <f t="shared" si="59"/>
        <v>Kısmen</v>
      </c>
      <c r="M67" s="40"/>
      <c r="N67" s="40" t="str">
        <f t="shared" si="59"/>
        <v/>
      </c>
      <c r="O67" s="40"/>
      <c r="P67" s="40" t="str">
        <f t="shared" si="59"/>
        <v/>
      </c>
      <c r="Q67" s="40"/>
      <c r="R67" s="40" t="str">
        <f t="shared" si="59"/>
        <v/>
      </c>
      <c r="S67" s="40" t="s">
        <v>32</v>
      </c>
      <c r="T67" s="40" t="str">
        <f t="shared" si="59"/>
        <v>Kısmen</v>
      </c>
    </row>
    <row r="68" spans="1:20" x14ac:dyDescent="0.25">
      <c r="A68" s="82">
        <v>22</v>
      </c>
      <c r="B68" s="42" t="s">
        <v>2</v>
      </c>
      <c r="C68" s="41"/>
      <c r="D68" s="40" t="str">
        <f t="shared" ref="D68:T68" si="60">IF(C68&lt;&gt;"","Evet","")</f>
        <v/>
      </c>
      <c r="E68" s="41"/>
      <c r="F68" s="40" t="str">
        <f t="shared" si="60"/>
        <v/>
      </c>
      <c r="G68" s="41"/>
      <c r="H68" s="40" t="str">
        <f t="shared" si="60"/>
        <v/>
      </c>
      <c r="I68" s="41" t="s">
        <v>32</v>
      </c>
      <c r="J68" s="40" t="str">
        <f t="shared" si="60"/>
        <v>Evet</v>
      </c>
      <c r="K68" s="41"/>
      <c r="L68" s="40" t="str">
        <f t="shared" si="60"/>
        <v/>
      </c>
      <c r="M68" s="41"/>
      <c r="N68" s="40" t="str">
        <f t="shared" si="60"/>
        <v/>
      </c>
      <c r="O68" s="41"/>
      <c r="P68" s="40" t="str">
        <f t="shared" si="60"/>
        <v/>
      </c>
      <c r="Q68" s="41" t="s">
        <v>32</v>
      </c>
      <c r="R68" s="40" t="str">
        <f t="shared" si="60"/>
        <v>Evet</v>
      </c>
      <c r="S68" s="41"/>
      <c r="T68" s="40" t="str">
        <f t="shared" si="60"/>
        <v/>
      </c>
    </row>
    <row r="69" spans="1:20" x14ac:dyDescent="0.25">
      <c r="A69" s="82"/>
      <c r="B69" s="42" t="s">
        <v>3</v>
      </c>
      <c r="C69" s="41" t="s">
        <v>32</v>
      </c>
      <c r="D69" s="40" t="str">
        <f t="shared" ref="D69:T69" si="61">IF(C69&lt;&gt;"","Hayır","")</f>
        <v>Hayır</v>
      </c>
      <c r="E69" s="41" t="s">
        <v>32</v>
      </c>
      <c r="F69" s="40" t="str">
        <f t="shared" si="61"/>
        <v>Hayır</v>
      </c>
      <c r="G69" s="41"/>
      <c r="H69" s="40" t="str">
        <f t="shared" si="61"/>
        <v/>
      </c>
      <c r="I69" s="41"/>
      <c r="J69" s="40" t="str">
        <f t="shared" si="61"/>
        <v/>
      </c>
      <c r="K69" s="41" t="s">
        <v>32</v>
      </c>
      <c r="L69" s="40" t="str">
        <f t="shared" si="61"/>
        <v>Hayır</v>
      </c>
      <c r="M69" s="41" t="s">
        <v>32</v>
      </c>
      <c r="N69" s="40" t="str">
        <f t="shared" si="61"/>
        <v>Hayır</v>
      </c>
      <c r="O69" s="41" t="s">
        <v>32</v>
      </c>
      <c r="P69" s="40" t="str">
        <f t="shared" si="61"/>
        <v>Hayır</v>
      </c>
      <c r="Q69" s="41"/>
      <c r="R69" s="40" t="str">
        <f t="shared" si="61"/>
        <v/>
      </c>
      <c r="S69" s="41" t="s">
        <v>32</v>
      </c>
      <c r="T69" s="40" t="str">
        <f t="shared" si="61"/>
        <v>Hayır</v>
      </c>
    </row>
    <row r="70" spans="1:20" x14ac:dyDescent="0.25">
      <c r="A70" s="82"/>
      <c r="B70" s="42" t="s">
        <v>4</v>
      </c>
      <c r="C70" s="41"/>
      <c r="D70" s="40" t="str">
        <f t="shared" ref="D70:T70" si="62">IF(C70&lt;&gt;"","Kısmen","")</f>
        <v/>
      </c>
      <c r="E70" s="41"/>
      <c r="F70" s="40" t="str">
        <f t="shared" si="62"/>
        <v/>
      </c>
      <c r="G70" s="41" t="s">
        <v>32</v>
      </c>
      <c r="H70" s="40" t="str">
        <f t="shared" si="62"/>
        <v>Kısmen</v>
      </c>
      <c r="I70" s="41"/>
      <c r="J70" s="40" t="str">
        <f t="shared" si="62"/>
        <v/>
      </c>
      <c r="K70" s="41"/>
      <c r="L70" s="40" t="str">
        <f t="shared" si="62"/>
        <v/>
      </c>
      <c r="M70" s="41"/>
      <c r="N70" s="40" t="str">
        <f t="shared" si="62"/>
        <v/>
      </c>
      <c r="O70" s="41"/>
      <c r="P70" s="40" t="str">
        <f t="shared" si="62"/>
        <v/>
      </c>
      <c r="Q70" s="41"/>
      <c r="R70" s="40" t="str">
        <f t="shared" si="62"/>
        <v/>
      </c>
      <c r="S70" s="41"/>
      <c r="T70" s="40" t="str">
        <f t="shared" si="62"/>
        <v/>
      </c>
    </row>
    <row r="71" spans="1:20" x14ac:dyDescent="0.25">
      <c r="A71" s="81">
        <v>23</v>
      </c>
      <c r="B71" s="39" t="s">
        <v>2</v>
      </c>
      <c r="C71" s="40"/>
      <c r="D71" s="40" t="str">
        <f t="shared" ref="D71:T71" si="63">IF(C71&lt;&gt;"","Evet","")</f>
        <v/>
      </c>
      <c r="E71" s="40"/>
      <c r="F71" s="40" t="str">
        <f t="shared" si="63"/>
        <v/>
      </c>
      <c r="G71" s="40"/>
      <c r="H71" s="40" t="str">
        <f t="shared" si="63"/>
        <v/>
      </c>
      <c r="I71" s="40"/>
      <c r="J71" s="40" t="str">
        <f t="shared" si="63"/>
        <v/>
      </c>
      <c r="K71" s="40"/>
      <c r="L71" s="40" t="str">
        <f t="shared" si="63"/>
        <v/>
      </c>
      <c r="M71" s="40"/>
      <c r="N71" s="40" t="str">
        <f t="shared" si="63"/>
        <v/>
      </c>
      <c r="O71" s="40"/>
      <c r="P71" s="40" t="str">
        <f t="shared" si="63"/>
        <v/>
      </c>
      <c r="Q71" s="40" t="s">
        <v>32</v>
      </c>
      <c r="R71" s="40" t="str">
        <f t="shared" si="63"/>
        <v>Evet</v>
      </c>
      <c r="S71" s="40"/>
      <c r="T71" s="40" t="str">
        <f t="shared" si="63"/>
        <v/>
      </c>
    </row>
    <row r="72" spans="1:20" x14ac:dyDescent="0.25">
      <c r="A72" s="81"/>
      <c r="B72" s="39" t="s">
        <v>3</v>
      </c>
      <c r="C72" s="40" t="s">
        <v>32</v>
      </c>
      <c r="D72" s="40" t="str">
        <f t="shared" ref="D72:T75" si="64">IF(C72&lt;&gt;"","Hayır","")</f>
        <v>Hayır</v>
      </c>
      <c r="E72" s="40" t="s">
        <v>32</v>
      </c>
      <c r="F72" s="40" t="str">
        <f t="shared" si="64"/>
        <v>Hayır</v>
      </c>
      <c r="G72" s="40" t="s">
        <v>32</v>
      </c>
      <c r="H72" s="40" t="str">
        <f t="shared" si="64"/>
        <v>Hayır</v>
      </c>
      <c r="I72" s="40" t="s">
        <v>32</v>
      </c>
      <c r="J72" s="40" t="str">
        <f t="shared" si="64"/>
        <v>Hayır</v>
      </c>
      <c r="K72" s="40" t="s">
        <v>32</v>
      </c>
      <c r="L72" s="40" t="str">
        <f t="shared" si="64"/>
        <v>Hayır</v>
      </c>
      <c r="M72" s="40"/>
      <c r="N72" s="40" t="str">
        <f t="shared" si="64"/>
        <v/>
      </c>
      <c r="O72" s="40"/>
      <c r="P72" s="40" t="str">
        <f t="shared" si="64"/>
        <v/>
      </c>
      <c r="Q72" s="40"/>
      <c r="R72" s="40" t="str">
        <f t="shared" si="64"/>
        <v/>
      </c>
      <c r="S72" s="40"/>
      <c r="T72" s="40" t="str">
        <f t="shared" si="64"/>
        <v/>
      </c>
    </row>
    <row r="73" spans="1:20" x14ac:dyDescent="0.25">
      <c r="A73" s="81"/>
      <c r="B73" s="39" t="s">
        <v>4</v>
      </c>
      <c r="C73" s="40"/>
      <c r="D73" s="40" t="str">
        <f t="shared" ref="D73:T73" si="65">IF(C73&lt;&gt;"","Kısmen","")</f>
        <v/>
      </c>
      <c r="E73" s="40"/>
      <c r="F73" s="40" t="str">
        <f t="shared" si="65"/>
        <v/>
      </c>
      <c r="G73" s="40"/>
      <c r="H73" s="40" t="str">
        <f t="shared" si="65"/>
        <v/>
      </c>
      <c r="I73" s="40"/>
      <c r="J73" s="40" t="str">
        <f t="shared" si="65"/>
        <v/>
      </c>
      <c r="K73" s="40"/>
      <c r="L73" s="40" t="str">
        <f t="shared" si="65"/>
        <v/>
      </c>
      <c r="M73" s="40" t="s">
        <v>32</v>
      </c>
      <c r="N73" s="40" t="str">
        <f t="shared" si="65"/>
        <v>Kısmen</v>
      </c>
      <c r="O73" s="40" t="s">
        <v>32</v>
      </c>
      <c r="P73" s="40" t="str">
        <f t="shared" si="65"/>
        <v>Kısmen</v>
      </c>
      <c r="Q73" s="40"/>
      <c r="R73" s="40" t="str">
        <f t="shared" si="65"/>
        <v/>
      </c>
      <c r="S73" s="40" t="s">
        <v>32</v>
      </c>
      <c r="T73" s="40" t="str">
        <f t="shared" si="65"/>
        <v>Kısmen</v>
      </c>
    </row>
    <row r="74" spans="1:20" x14ac:dyDescent="0.25">
      <c r="A74" s="82">
        <v>24</v>
      </c>
      <c r="B74" s="42" t="s">
        <v>2</v>
      </c>
      <c r="C74" s="41"/>
      <c r="D74" s="40" t="str">
        <f>IF(C74&lt;&gt;"","Evet","")</f>
        <v/>
      </c>
      <c r="E74" s="41"/>
      <c r="F74" s="40" t="str">
        <f>IF(E74&lt;&gt;"","Evet","")</f>
        <v/>
      </c>
      <c r="G74" s="41"/>
      <c r="H74" s="40" t="str">
        <f>IF(G74&lt;&gt;"","Evet","")</f>
        <v/>
      </c>
      <c r="I74" s="41"/>
      <c r="J74" s="40" t="str">
        <f>IF(I74&lt;&gt;"","Evet","")</f>
        <v/>
      </c>
      <c r="K74" s="41"/>
      <c r="L74" s="40" t="str">
        <f>IF(K74&lt;&gt;"","Evet","")</f>
        <v/>
      </c>
      <c r="M74" s="41"/>
      <c r="N74" s="40" t="str">
        <f>IF(M74&lt;&gt;"","Evet","")</f>
        <v/>
      </c>
      <c r="O74" s="41"/>
      <c r="P74" s="40" t="str">
        <f>IF(O74&lt;&gt;"","Evet","")</f>
        <v/>
      </c>
      <c r="Q74" s="41" t="s">
        <v>32</v>
      </c>
      <c r="R74" s="40" t="str">
        <f>IF(Q74&lt;&gt;"","Evet","")</f>
        <v>Evet</v>
      </c>
      <c r="S74" s="41"/>
      <c r="T74" s="40" t="str">
        <f>IF(S74&lt;&gt;"","Evet","")</f>
        <v/>
      </c>
    </row>
    <row r="75" spans="1:20" x14ac:dyDescent="0.25">
      <c r="A75" s="82"/>
      <c r="B75" s="42" t="s">
        <v>3</v>
      </c>
      <c r="C75" s="41" t="s">
        <v>32</v>
      </c>
      <c r="D75" s="40" t="str">
        <f t="shared" si="64"/>
        <v>Hayır</v>
      </c>
      <c r="E75" s="41" t="s">
        <v>32</v>
      </c>
      <c r="F75" s="40" t="str">
        <f t="shared" si="64"/>
        <v>Hayır</v>
      </c>
      <c r="G75" s="41" t="s">
        <v>32</v>
      </c>
      <c r="H75" s="40" t="str">
        <f t="shared" si="64"/>
        <v>Hayır</v>
      </c>
      <c r="I75" s="41" t="s">
        <v>32</v>
      </c>
      <c r="J75" s="40" t="str">
        <f t="shared" si="64"/>
        <v>Hayır</v>
      </c>
      <c r="K75" s="41" t="s">
        <v>32</v>
      </c>
      <c r="L75" s="40" t="str">
        <f t="shared" si="64"/>
        <v>Hayır</v>
      </c>
      <c r="M75" s="41"/>
      <c r="N75" s="40" t="str">
        <f t="shared" si="64"/>
        <v/>
      </c>
      <c r="O75" s="41"/>
      <c r="P75" s="40" t="str">
        <f t="shared" si="64"/>
        <v/>
      </c>
      <c r="Q75" s="41"/>
      <c r="R75" s="40" t="str">
        <f t="shared" si="64"/>
        <v/>
      </c>
      <c r="S75" s="41"/>
      <c r="T75" s="40" t="str">
        <f t="shared" si="64"/>
        <v/>
      </c>
    </row>
    <row r="76" spans="1:20" x14ac:dyDescent="0.25">
      <c r="A76" s="82"/>
      <c r="B76" s="42" t="s">
        <v>4</v>
      </c>
      <c r="C76" s="41"/>
      <c r="D76" s="40" t="str">
        <f t="shared" ref="D76:T76" si="66">IF(C76&lt;&gt;"","Kısmen","")</f>
        <v/>
      </c>
      <c r="E76" s="41"/>
      <c r="F76" s="40" t="str">
        <f t="shared" si="66"/>
        <v/>
      </c>
      <c r="G76" s="41"/>
      <c r="H76" s="40" t="str">
        <f t="shared" si="66"/>
        <v/>
      </c>
      <c r="I76" s="41"/>
      <c r="J76" s="40" t="str">
        <f t="shared" si="66"/>
        <v/>
      </c>
      <c r="K76" s="41"/>
      <c r="L76" s="40" t="str">
        <f t="shared" si="66"/>
        <v/>
      </c>
      <c r="M76" s="41" t="s">
        <v>32</v>
      </c>
      <c r="N76" s="40" t="str">
        <f t="shared" si="66"/>
        <v>Kısmen</v>
      </c>
      <c r="O76" s="41" t="s">
        <v>32</v>
      </c>
      <c r="P76" s="40" t="str">
        <f t="shared" si="66"/>
        <v>Kısmen</v>
      </c>
      <c r="Q76" s="41"/>
      <c r="R76" s="40" t="str">
        <f t="shared" si="66"/>
        <v/>
      </c>
      <c r="S76" s="41" t="s">
        <v>32</v>
      </c>
      <c r="T76" s="40" t="str">
        <f t="shared" si="66"/>
        <v>Kısmen</v>
      </c>
    </row>
    <row r="77" spans="1:20" x14ac:dyDescent="0.25">
      <c r="A77" s="81">
        <v>25</v>
      </c>
      <c r="B77" s="39" t="s">
        <v>2</v>
      </c>
      <c r="C77" s="40"/>
      <c r="D77" s="40" t="str">
        <f t="shared" ref="D77:T77" si="67">IF(C77&lt;&gt;"","Evet","")</f>
        <v/>
      </c>
      <c r="E77" s="40"/>
      <c r="F77" s="40" t="str">
        <f t="shared" si="67"/>
        <v/>
      </c>
      <c r="G77" s="40"/>
      <c r="H77" s="40" t="str">
        <f t="shared" si="67"/>
        <v/>
      </c>
      <c r="I77" s="40"/>
      <c r="J77" s="40" t="str">
        <f t="shared" si="67"/>
        <v/>
      </c>
      <c r="K77" s="40"/>
      <c r="L77" s="40" t="str">
        <f t="shared" si="67"/>
        <v/>
      </c>
      <c r="M77" s="40"/>
      <c r="N77" s="40" t="str">
        <f t="shared" si="67"/>
        <v/>
      </c>
      <c r="O77" s="40"/>
      <c r="P77" s="40" t="str">
        <f t="shared" si="67"/>
        <v/>
      </c>
      <c r="Q77" s="40" t="s">
        <v>32</v>
      </c>
      <c r="R77" s="40" t="str">
        <f t="shared" si="67"/>
        <v>Evet</v>
      </c>
      <c r="S77" s="40" t="s">
        <v>32</v>
      </c>
      <c r="T77" s="40" t="str">
        <f t="shared" si="67"/>
        <v>Evet</v>
      </c>
    </row>
    <row r="78" spans="1:20" x14ac:dyDescent="0.25">
      <c r="A78" s="81"/>
      <c r="B78" s="39" t="s">
        <v>3</v>
      </c>
      <c r="C78" s="40"/>
      <c r="D78" s="40" t="str">
        <f t="shared" ref="D78:T78" si="68">IF(C78&lt;&gt;"","Hayır","")</f>
        <v/>
      </c>
      <c r="E78" s="40" t="s">
        <v>32</v>
      </c>
      <c r="F78" s="40" t="str">
        <f t="shared" si="68"/>
        <v>Hayır</v>
      </c>
      <c r="G78" s="40" t="s">
        <v>32</v>
      </c>
      <c r="H78" s="40" t="str">
        <f t="shared" si="68"/>
        <v>Hayır</v>
      </c>
      <c r="I78" s="40" t="s">
        <v>32</v>
      </c>
      <c r="J78" s="40" t="str">
        <f t="shared" si="68"/>
        <v>Hayır</v>
      </c>
      <c r="K78" s="40" t="s">
        <v>32</v>
      </c>
      <c r="L78" s="40" t="str">
        <f t="shared" si="68"/>
        <v>Hayır</v>
      </c>
      <c r="M78" s="40" t="s">
        <v>32</v>
      </c>
      <c r="N78" s="40" t="str">
        <f t="shared" si="68"/>
        <v>Hayır</v>
      </c>
      <c r="O78" s="40" t="s">
        <v>32</v>
      </c>
      <c r="P78" s="40" t="str">
        <f t="shared" si="68"/>
        <v>Hayır</v>
      </c>
      <c r="Q78" s="40"/>
      <c r="R78" s="40" t="str">
        <f t="shared" si="68"/>
        <v/>
      </c>
      <c r="S78" s="40"/>
      <c r="T78" s="40" t="str">
        <f t="shared" si="68"/>
        <v/>
      </c>
    </row>
    <row r="79" spans="1:20" x14ac:dyDescent="0.25">
      <c r="A79" s="81"/>
      <c r="B79" s="39" t="s">
        <v>4</v>
      </c>
      <c r="C79" s="40" t="s">
        <v>32</v>
      </c>
      <c r="D79" s="40" t="str">
        <f t="shared" ref="D79:T79" si="69">IF(C79&lt;&gt;"","Kısmen","")</f>
        <v>Kısmen</v>
      </c>
      <c r="E79" s="40"/>
      <c r="F79" s="40" t="str">
        <f t="shared" si="69"/>
        <v/>
      </c>
      <c r="G79" s="40"/>
      <c r="H79" s="40" t="str">
        <f t="shared" si="69"/>
        <v/>
      </c>
      <c r="I79" s="40"/>
      <c r="J79" s="40" t="str">
        <f t="shared" si="69"/>
        <v/>
      </c>
      <c r="K79" s="40"/>
      <c r="L79" s="40" t="str">
        <f t="shared" si="69"/>
        <v/>
      </c>
      <c r="M79" s="40"/>
      <c r="N79" s="40" t="str">
        <f t="shared" si="69"/>
        <v/>
      </c>
      <c r="O79" s="40"/>
      <c r="P79" s="40" t="str">
        <f t="shared" si="69"/>
        <v/>
      </c>
      <c r="Q79" s="40"/>
      <c r="R79" s="40" t="str">
        <f t="shared" si="69"/>
        <v/>
      </c>
      <c r="S79" s="40"/>
      <c r="T79" s="40" t="str">
        <f t="shared" si="69"/>
        <v/>
      </c>
    </row>
    <row r="80" spans="1:20" x14ac:dyDescent="0.25">
      <c r="A80" s="82">
        <v>26</v>
      </c>
      <c r="B80" s="42" t="s">
        <v>2</v>
      </c>
      <c r="C80" s="41"/>
      <c r="D80" s="40" t="str">
        <f>IF(C80&lt;&gt;"","Evet","")</f>
        <v/>
      </c>
      <c r="E80" s="41"/>
      <c r="F80" s="40" t="str">
        <f>IF(E80&lt;&gt;"","Evet","")</f>
        <v/>
      </c>
      <c r="G80" s="41"/>
      <c r="H80" s="40" t="str">
        <f>IF(G80&lt;&gt;"","Evet","")</f>
        <v/>
      </c>
      <c r="I80" s="41"/>
      <c r="J80" s="40" t="str">
        <f>IF(I80&lt;&gt;"","Evet","")</f>
        <v/>
      </c>
      <c r="K80" s="41"/>
      <c r="L80" s="40" t="str">
        <f>IF(K80&lt;&gt;"","Evet","")</f>
        <v/>
      </c>
      <c r="M80" s="41"/>
      <c r="N80" s="40" t="str">
        <f>IF(M80&lt;&gt;"","Evet","")</f>
        <v/>
      </c>
      <c r="O80" s="41"/>
      <c r="P80" s="40" t="str">
        <f>IF(O80&lt;&gt;"","Evet","")</f>
        <v/>
      </c>
      <c r="Q80" s="41"/>
      <c r="R80" s="40" t="str">
        <f>IF(Q80&lt;&gt;"","Evet","")</f>
        <v/>
      </c>
      <c r="S80" s="41"/>
      <c r="T80" s="40" t="str">
        <f>IF(S80&lt;&gt;"","Evet","")</f>
        <v/>
      </c>
    </row>
    <row r="81" spans="1:20" x14ac:dyDescent="0.25">
      <c r="A81" s="82"/>
      <c r="B81" s="42" t="s">
        <v>3</v>
      </c>
      <c r="C81" s="41" t="s">
        <v>32</v>
      </c>
      <c r="D81" s="40" t="str">
        <f>IF(C81&lt;&gt;"","Hayır","")</f>
        <v>Hayır</v>
      </c>
      <c r="E81" s="41" t="s">
        <v>32</v>
      </c>
      <c r="F81" s="40" t="str">
        <f>IF(E81&lt;&gt;"","Hayır","")</f>
        <v>Hayır</v>
      </c>
      <c r="G81" s="41" t="s">
        <v>32</v>
      </c>
      <c r="H81" s="40" t="str">
        <f>IF(G81&lt;&gt;"","Hayır","")</f>
        <v>Hayır</v>
      </c>
      <c r="I81" s="41" t="s">
        <v>32</v>
      </c>
      <c r="J81" s="40" t="str">
        <f>IF(I81&lt;&gt;"","Hayır","")</f>
        <v>Hayır</v>
      </c>
      <c r="K81" s="41" t="s">
        <v>32</v>
      </c>
      <c r="L81" s="40" t="str">
        <f>IF(K81&lt;&gt;"","Hayır","")</f>
        <v>Hayır</v>
      </c>
      <c r="M81" s="41" t="s">
        <v>32</v>
      </c>
      <c r="N81" s="40" t="str">
        <f>IF(M81&lt;&gt;"","Hayır","")</f>
        <v>Hayır</v>
      </c>
      <c r="O81" s="41" t="s">
        <v>32</v>
      </c>
      <c r="P81" s="40" t="str">
        <f>IF(O81&lt;&gt;"","Hayır","")</f>
        <v>Hayır</v>
      </c>
      <c r="Q81" s="41" t="s">
        <v>32</v>
      </c>
      <c r="R81" s="40" t="str">
        <f>IF(Q81&lt;&gt;"","Hayır","")</f>
        <v>Hayır</v>
      </c>
      <c r="S81" s="41" t="s">
        <v>32</v>
      </c>
      <c r="T81" s="40" t="str">
        <f>IF(S81&lt;&gt;"","Hayır","")</f>
        <v>Hayır</v>
      </c>
    </row>
    <row r="82" spans="1:20" x14ac:dyDescent="0.25">
      <c r="A82" s="82"/>
      <c r="B82" s="42" t="s">
        <v>4</v>
      </c>
      <c r="C82" s="41"/>
      <c r="D82" s="40" t="str">
        <f>IF(C82&lt;&gt;"","Kısmen","")</f>
        <v/>
      </c>
      <c r="E82" s="41"/>
      <c r="F82" s="40" t="str">
        <f>IF(E82&lt;&gt;"","Kısmen","")</f>
        <v/>
      </c>
      <c r="G82" s="41"/>
      <c r="H82" s="40" t="str">
        <f>IF(G82&lt;&gt;"","Kısmen","")</f>
        <v/>
      </c>
      <c r="I82" s="41"/>
      <c r="J82" s="40" t="str">
        <f>IF(I82&lt;&gt;"","Kısmen","")</f>
        <v/>
      </c>
      <c r="K82" s="41"/>
      <c r="L82" s="40" t="str">
        <f>IF(K82&lt;&gt;"","Kısmen","")</f>
        <v/>
      </c>
      <c r="M82" s="41"/>
      <c r="N82" s="40" t="str">
        <f>IF(M82&lt;&gt;"","Kısmen","")</f>
        <v/>
      </c>
      <c r="O82" s="41"/>
      <c r="P82" s="40" t="str">
        <f>IF(O82&lt;&gt;"","Kısmen","")</f>
        <v/>
      </c>
      <c r="Q82" s="41"/>
      <c r="R82" s="40" t="str">
        <f>IF(Q82&lt;&gt;"","Kısmen","")</f>
        <v/>
      </c>
      <c r="S82" s="41"/>
      <c r="T82" s="40" t="str">
        <f>IF(S82&lt;&gt;"","Kısmen","")</f>
        <v/>
      </c>
    </row>
    <row r="83" spans="1:20" x14ac:dyDescent="0.25">
      <c r="A83" s="81">
        <v>27</v>
      </c>
      <c r="B83" s="39" t="s">
        <v>2</v>
      </c>
      <c r="C83" s="40"/>
      <c r="D83" s="40" t="str">
        <f t="shared" ref="D83:T83" si="70">IF(C83&lt;&gt;"","Evet","")</f>
        <v/>
      </c>
      <c r="E83" s="40"/>
      <c r="F83" s="40" t="str">
        <f t="shared" si="70"/>
        <v/>
      </c>
      <c r="G83" s="40"/>
      <c r="H83" s="40" t="str">
        <f t="shared" si="70"/>
        <v/>
      </c>
      <c r="I83" s="40"/>
      <c r="J83" s="40" t="str">
        <f t="shared" si="70"/>
        <v/>
      </c>
      <c r="K83" s="40"/>
      <c r="L83" s="40" t="str">
        <f t="shared" si="70"/>
        <v/>
      </c>
      <c r="M83" s="40"/>
      <c r="N83" s="40" t="str">
        <f t="shared" si="70"/>
        <v/>
      </c>
      <c r="O83" s="40"/>
      <c r="P83" s="40" t="str">
        <f t="shared" si="70"/>
        <v/>
      </c>
      <c r="Q83" s="40" t="s">
        <v>32</v>
      </c>
      <c r="R83" s="40" t="str">
        <f t="shared" si="70"/>
        <v>Evet</v>
      </c>
      <c r="S83" s="40"/>
      <c r="T83" s="40" t="str">
        <f t="shared" si="70"/>
        <v/>
      </c>
    </row>
    <row r="84" spans="1:20" x14ac:dyDescent="0.25">
      <c r="A84" s="81"/>
      <c r="B84" s="39" t="s">
        <v>3</v>
      </c>
      <c r="C84" s="40" t="s">
        <v>32</v>
      </c>
      <c r="D84" s="40" t="str">
        <f t="shared" ref="D84:T84" si="71">IF(C84&lt;&gt;"","Hayır","")</f>
        <v>Hayır</v>
      </c>
      <c r="E84" s="40" t="s">
        <v>32</v>
      </c>
      <c r="F84" s="40" t="str">
        <f t="shared" si="71"/>
        <v>Hayır</v>
      </c>
      <c r="G84" s="40" t="s">
        <v>32</v>
      </c>
      <c r="H84" s="40" t="str">
        <f t="shared" si="71"/>
        <v>Hayır</v>
      </c>
      <c r="I84" s="40" t="s">
        <v>32</v>
      </c>
      <c r="J84" s="40" t="str">
        <f t="shared" si="71"/>
        <v>Hayır</v>
      </c>
      <c r="K84" s="40" t="s">
        <v>32</v>
      </c>
      <c r="L84" s="40" t="str">
        <f t="shared" si="71"/>
        <v>Hayır</v>
      </c>
      <c r="M84" s="40" t="s">
        <v>32</v>
      </c>
      <c r="N84" s="40" t="str">
        <f t="shared" si="71"/>
        <v>Hayır</v>
      </c>
      <c r="O84" s="40"/>
      <c r="P84" s="40" t="str">
        <f t="shared" si="71"/>
        <v/>
      </c>
      <c r="Q84" s="40"/>
      <c r="R84" s="40" t="str">
        <f t="shared" si="71"/>
        <v/>
      </c>
      <c r="S84" s="40"/>
      <c r="T84" s="40" t="str">
        <f t="shared" si="71"/>
        <v/>
      </c>
    </row>
    <row r="85" spans="1:20" x14ac:dyDescent="0.25">
      <c r="A85" s="81"/>
      <c r="B85" s="39" t="s">
        <v>4</v>
      </c>
      <c r="C85" s="40"/>
      <c r="D85" s="40" t="str">
        <f t="shared" ref="D85:T85" si="72">IF(C85&lt;&gt;"","Kısmen","")</f>
        <v/>
      </c>
      <c r="E85" s="40"/>
      <c r="F85" s="40" t="str">
        <f t="shared" si="72"/>
        <v/>
      </c>
      <c r="G85" s="40"/>
      <c r="H85" s="40" t="str">
        <f t="shared" si="72"/>
        <v/>
      </c>
      <c r="I85" s="40"/>
      <c r="J85" s="40" t="str">
        <f t="shared" si="72"/>
        <v/>
      </c>
      <c r="K85" s="40"/>
      <c r="L85" s="40" t="str">
        <f t="shared" si="72"/>
        <v/>
      </c>
      <c r="M85" s="40"/>
      <c r="N85" s="40" t="str">
        <f t="shared" si="72"/>
        <v/>
      </c>
      <c r="O85" s="40" t="s">
        <v>32</v>
      </c>
      <c r="P85" s="40" t="str">
        <f t="shared" si="72"/>
        <v>Kısmen</v>
      </c>
      <c r="Q85" s="40"/>
      <c r="R85" s="40" t="str">
        <f t="shared" si="72"/>
        <v/>
      </c>
      <c r="S85" s="40" t="s">
        <v>32</v>
      </c>
      <c r="T85" s="40" t="str">
        <f t="shared" si="72"/>
        <v>Kısmen</v>
      </c>
    </row>
    <row r="86" spans="1:20" x14ac:dyDescent="0.25">
      <c r="A86" s="82">
        <v>28</v>
      </c>
      <c r="B86" s="42" t="s">
        <v>2</v>
      </c>
      <c r="C86" s="41"/>
      <c r="D86" s="40" t="str">
        <f t="shared" ref="D86:T86" si="73">IF(C86&lt;&gt;"","Evet","")</f>
        <v/>
      </c>
      <c r="E86" s="41"/>
      <c r="F86" s="40" t="str">
        <f t="shared" si="73"/>
        <v/>
      </c>
      <c r="G86" s="41"/>
      <c r="H86" s="40" t="str">
        <f t="shared" si="73"/>
        <v/>
      </c>
      <c r="I86" s="41"/>
      <c r="J86" s="40" t="str">
        <f t="shared" si="73"/>
        <v/>
      </c>
      <c r="K86" s="41"/>
      <c r="L86" s="40" t="str">
        <f t="shared" si="73"/>
        <v/>
      </c>
      <c r="M86" s="41"/>
      <c r="N86" s="40" t="str">
        <f t="shared" si="73"/>
        <v/>
      </c>
      <c r="O86" s="41"/>
      <c r="P86" s="40" t="str">
        <f t="shared" si="73"/>
        <v/>
      </c>
      <c r="Q86" s="41"/>
      <c r="R86" s="40" t="str">
        <f t="shared" si="73"/>
        <v/>
      </c>
      <c r="S86" s="41"/>
      <c r="T86" s="40" t="str">
        <f t="shared" si="73"/>
        <v/>
      </c>
    </row>
    <row r="87" spans="1:20" x14ac:dyDescent="0.25">
      <c r="A87" s="82"/>
      <c r="B87" s="42" t="s">
        <v>3</v>
      </c>
      <c r="C87" s="41" t="s">
        <v>32</v>
      </c>
      <c r="D87" s="40" t="str">
        <f t="shared" ref="D87:T87" si="74">IF(C87&lt;&gt;"","Hayır","")</f>
        <v>Hayır</v>
      </c>
      <c r="E87" s="41" t="s">
        <v>32</v>
      </c>
      <c r="F87" s="40" t="str">
        <f t="shared" si="74"/>
        <v>Hayır</v>
      </c>
      <c r="G87" s="41" t="s">
        <v>32</v>
      </c>
      <c r="H87" s="40" t="str">
        <f t="shared" si="74"/>
        <v>Hayır</v>
      </c>
      <c r="I87" s="41" t="s">
        <v>32</v>
      </c>
      <c r="J87" s="40" t="str">
        <f t="shared" si="74"/>
        <v>Hayır</v>
      </c>
      <c r="K87" s="41" t="s">
        <v>32</v>
      </c>
      <c r="L87" s="40" t="str">
        <f t="shared" si="74"/>
        <v>Hayır</v>
      </c>
      <c r="M87" s="41" t="s">
        <v>32</v>
      </c>
      <c r="N87" s="40" t="str">
        <f t="shared" si="74"/>
        <v>Hayır</v>
      </c>
      <c r="O87" s="41" t="s">
        <v>32</v>
      </c>
      <c r="P87" s="40" t="str">
        <f t="shared" si="74"/>
        <v>Hayır</v>
      </c>
      <c r="Q87" s="41" t="s">
        <v>32</v>
      </c>
      <c r="R87" s="40" t="str">
        <f t="shared" si="74"/>
        <v>Hayır</v>
      </c>
      <c r="S87" s="41" t="s">
        <v>32</v>
      </c>
      <c r="T87" s="40" t="str">
        <f t="shared" si="74"/>
        <v>Hayır</v>
      </c>
    </row>
    <row r="88" spans="1:20" x14ac:dyDescent="0.25">
      <c r="A88" s="82"/>
      <c r="B88" s="42" t="s">
        <v>4</v>
      </c>
      <c r="C88" s="41"/>
      <c r="D88" s="40" t="str">
        <f t="shared" ref="D88:T88" si="75">IF(C88&lt;&gt;"","Kısmen","")</f>
        <v/>
      </c>
      <c r="E88" s="41"/>
      <c r="F88" s="40" t="str">
        <f t="shared" si="75"/>
        <v/>
      </c>
      <c r="G88" s="41"/>
      <c r="H88" s="40" t="str">
        <f t="shared" si="75"/>
        <v/>
      </c>
      <c r="I88" s="41"/>
      <c r="J88" s="40" t="str">
        <f t="shared" si="75"/>
        <v/>
      </c>
      <c r="K88" s="41"/>
      <c r="L88" s="40" t="str">
        <f t="shared" si="75"/>
        <v/>
      </c>
      <c r="M88" s="41"/>
      <c r="N88" s="40" t="str">
        <f t="shared" si="75"/>
        <v/>
      </c>
      <c r="O88" s="41"/>
      <c r="P88" s="40" t="str">
        <f t="shared" si="75"/>
        <v/>
      </c>
      <c r="Q88" s="41"/>
      <c r="R88" s="40" t="str">
        <f t="shared" si="75"/>
        <v/>
      </c>
      <c r="S88" s="41"/>
      <c r="T88" s="40" t="str">
        <f t="shared" si="75"/>
        <v/>
      </c>
    </row>
    <row r="89" spans="1:20" x14ac:dyDescent="0.25">
      <c r="A89" s="81">
        <v>29</v>
      </c>
      <c r="B89" s="39" t="s">
        <v>2</v>
      </c>
      <c r="C89" s="40"/>
      <c r="D89" s="40" t="str">
        <f t="shared" ref="D89:T89" si="76">IF(C89&lt;&gt;"","Evet","")</f>
        <v/>
      </c>
      <c r="E89" s="40"/>
      <c r="F89" s="40" t="str">
        <f t="shared" si="76"/>
        <v/>
      </c>
      <c r="G89" s="40"/>
      <c r="H89" s="40" t="str">
        <f t="shared" si="76"/>
        <v/>
      </c>
      <c r="I89" s="40" t="s">
        <v>32</v>
      </c>
      <c r="J89" s="40" t="str">
        <f t="shared" si="76"/>
        <v>Evet</v>
      </c>
      <c r="K89" s="40"/>
      <c r="L89" s="40" t="str">
        <f t="shared" si="76"/>
        <v/>
      </c>
      <c r="M89" s="40"/>
      <c r="N89" s="40" t="str">
        <f t="shared" si="76"/>
        <v/>
      </c>
      <c r="O89" s="40"/>
      <c r="P89" s="40" t="str">
        <f t="shared" si="76"/>
        <v/>
      </c>
      <c r="Q89" s="40" t="s">
        <v>32</v>
      </c>
      <c r="R89" s="40" t="str">
        <f t="shared" si="76"/>
        <v>Evet</v>
      </c>
      <c r="S89" s="40" t="s">
        <v>32</v>
      </c>
      <c r="T89" s="40" t="str">
        <f t="shared" si="76"/>
        <v>Evet</v>
      </c>
    </row>
    <row r="90" spans="1:20" x14ac:dyDescent="0.25">
      <c r="A90" s="81"/>
      <c r="B90" s="39" t="s">
        <v>3</v>
      </c>
      <c r="C90" s="40"/>
      <c r="D90" s="40" t="str">
        <f t="shared" ref="D90:T90" si="77">IF(C90&lt;&gt;"","Hayır","")</f>
        <v/>
      </c>
      <c r="E90" s="40"/>
      <c r="F90" s="40" t="str">
        <f t="shared" si="77"/>
        <v/>
      </c>
      <c r="G90" s="40" t="s">
        <v>32</v>
      </c>
      <c r="H90" s="40" t="str">
        <f t="shared" si="77"/>
        <v>Hayır</v>
      </c>
      <c r="I90" s="40"/>
      <c r="J90" s="40" t="str">
        <f t="shared" si="77"/>
        <v/>
      </c>
      <c r="K90" s="40"/>
      <c r="L90" s="40" t="str">
        <f t="shared" si="77"/>
        <v/>
      </c>
      <c r="M90" s="40"/>
      <c r="N90" s="40" t="str">
        <f t="shared" si="77"/>
        <v/>
      </c>
      <c r="O90" s="40"/>
      <c r="P90" s="40" t="str">
        <f t="shared" si="77"/>
        <v/>
      </c>
      <c r="Q90" s="40"/>
      <c r="R90" s="40" t="str">
        <f t="shared" si="77"/>
        <v/>
      </c>
      <c r="S90" s="40"/>
      <c r="T90" s="40" t="str">
        <f t="shared" si="77"/>
        <v/>
      </c>
    </row>
    <row r="91" spans="1:20" x14ac:dyDescent="0.25">
      <c r="A91" s="81"/>
      <c r="B91" s="39" t="s">
        <v>4</v>
      </c>
      <c r="C91" s="40" t="s">
        <v>32</v>
      </c>
      <c r="D91" s="40" t="str">
        <f t="shared" ref="D91:T91" si="78">IF(C91&lt;&gt;"","Kısmen","")</f>
        <v>Kısmen</v>
      </c>
      <c r="E91" s="40" t="s">
        <v>32</v>
      </c>
      <c r="F91" s="40" t="str">
        <f t="shared" si="78"/>
        <v>Kısmen</v>
      </c>
      <c r="G91" s="40"/>
      <c r="H91" s="40" t="str">
        <f t="shared" si="78"/>
        <v/>
      </c>
      <c r="I91" s="40"/>
      <c r="J91" s="40" t="str">
        <f t="shared" si="78"/>
        <v/>
      </c>
      <c r="K91" s="40" t="s">
        <v>32</v>
      </c>
      <c r="L91" s="40" t="str">
        <f t="shared" si="78"/>
        <v>Kısmen</v>
      </c>
      <c r="M91" s="40" t="s">
        <v>32</v>
      </c>
      <c r="N91" s="40" t="str">
        <f t="shared" si="78"/>
        <v>Kısmen</v>
      </c>
      <c r="O91" s="40" t="s">
        <v>32</v>
      </c>
      <c r="P91" s="40" t="str">
        <f t="shared" si="78"/>
        <v>Kısmen</v>
      </c>
      <c r="Q91" s="40"/>
      <c r="R91" s="40" t="str">
        <f t="shared" si="78"/>
        <v/>
      </c>
      <c r="S91" s="40"/>
      <c r="T91" s="40" t="str">
        <f t="shared" si="78"/>
        <v/>
      </c>
    </row>
    <row r="92" spans="1:20" x14ac:dyDescent="0.25">
      <c r="A92" s="82">
        <v>30</v>
      </c>
      <c r="B92" s="42" t="s">
        <v>2</v>
      </c>
      <c r="C92" s="41"/>
      <c r="D92" s="40" t="str">
        <f t="shared" ref="D92:T92" si="79">IF(C92&lt;&gt;"","Evet","")</f>
        <v/>
      </c>
      <c r="E92" s="41"/>
      <c r="F92" s="40" t="str">
        <f t="shared" si="79"/>
        <v/>
      </c>
      <c r="G92" s="41"/>
      <c r="H92" s="40" t="str">
        <f t="shared" si="79"/>
        <v/>
      </c>
      <c r="I92" s="41"/>
      <c r="J92" s="40" t="str">
        <f t="shared" si="79"/>
        <v/>
      </c>
      <c r="K92" s="41"/>
      <c r="L92" s="40" t="str">
        <f t="shared" si="79"/>
        <v/>
      </c>
      <c r="M92" s="41"/>
      <c r="N92" s="40" t="str">
        <f t="shared" si="79"/>
        <v/>
      </c>
      <c r="O92" s="41"/>
      <c r="P92" s="40" t="str">
        <f t="shared" si="79"/>
        <v/>
      </c>
      <c r="Q92" s="41"/>
      <c r="R92" s="40" t="str">
        <f t="shared" si="79"/>
        <v/>
      </c>
      <c r="S92" s="41"/>
      <c r="T92" s="40" t="str">
        <f t="shared" si="79"/>
        <v/>
      </c>
    </row>
    <row r="93" spans="1:20" x14ac:dyDescent="0.25">
      <c r="A93" s="82"/>
      <c r="B93" s="42" t="s">
        <v>3</v>
      </c>
      <c r="C93" s="41" t="s">
        <v>32</v>
      </c>
      <c r="D93" s="40" t="str">
        <f t="shared" ref="D93:T93" si="80">IF(C93&lt;&gt;"","Hayır","")</f>
        <v>Hayır</v>
      </c>
      <c r="E93" s="41" t="s">
        <v>32</v>
      </c>
      <c r="F93" s="40" t="str">
        <f t="shared" si="80"/>
        <v>Hayır</v>
      </c>
      <c r="G93" s="41" t="s">
        <v>32</v>
      </c>
      <c r="H93" s="40" t="str">
        <f t="shared" si="80"/>
        <v>Hayır</v>
      </c>
      <c r="I93" s="41" t="s">
        <v>32</v>
      </c>
      <c r="J93" s="40" t="str">
        <f t="shared" si="80"/>
        <v>Hayır</v>
      </c>
      <c r="K93" s="41" t="s">
        <v>32</v>
      </c>
      <c r="L93" s="40" t="str">
        <f t="shared" si="80"/>
        <v>Hayır</v>
      </c>
      <c r="M93" s="41" t="s">
        <v>32</v>
      </c>
      <c r="N93" s="40" t="str">
        <f t="shared" si="80"/>
        <v>Hayır</v>
      </c>
      <c r="O93" s="41" t="s">
        <v>32</v>
      </c>
      <c r="P93" s="40" t="str">
        <f t="shared" si="80"/>
        <v>Hayır</v>
      </c>
      <c r="Q93" s="41" t="s">
        <v>32</v>
      </c>
      <c r="R93" s="40" t="str">
        <f t="shared" si="80"/>
        <v>Hayır</v>
      </c>
      <c r="S93" s="41" t="s">
        <v>32</v>
      </c>
      <c r="T93" s="40" t="str">
        <f t="shared" si="80"/>
        <v>Hayır</v>
      </c>
    </row>
    <row r="94" spans="1:20" x14ac:dyDescent="0.25">
      <c r="A94" s="82"/>
      <c r="B94" s="42" t="s">
        <v>4</v>
      </c>
      <c r="C94" s="41"/>
      <c r="D94" s="40" t="str">
        <f t="shared" ref="D94:T94" si="81">IF(C94&lt;&gt;"","Kısmen","")</f>
        <v/>
      </c>
      <c r="E94" s="41"/>
      <c r="F94" s="40" t="str">
        <f t="shared" si="81"/>
        <v/>
      </c>
      <c r="G94" s="41"/>
      <c r="H94" s="40" t="str">
        <f t="shared" si="81"/>
        <v/>
      </c>
      <c r="I94" s="41"/>
      <c r="J94" s="40" t="str">
        <f t="shared" si="81"/>
        <v/>
      </c>
      <c r="K94" s="41"/>
      <c r="L94" s="40" t="str">
        <f t="shared" si="81"/>
        <v/>
      </c>
      <c r="M94" s="41"/>
      <c r="N94" s="40" t="str">
        <f t="shared" si="81"/>
        <v/>
      </c>
      <c r="O94" s="41"/>
      <c r="P94" s="40" t="str">
        <f t="shared" si="81"/>
        <v/>
      </c>
      <c r="Q94" s="41"/>
      <c r="R94" s="40" t="str">
        <f t="shared" si="81"/>
        <v/>
      </c>
      <c r="S94" s="41"/>
      <c r="T94" s="40" t="str">
        <f t="shared" si="81"/>
        <v/>
      </c>
    </row>
    <row r="95" spans="1:20" x14ac:dyDescent="0.25">
      <c r="A95" s="81">
        <v>31</v>
      </c>
      <c r="B95" s="39" t="s">
        <v>2</v>
      </c>
      <c r="C95" s="40"/>
      <c r="D95" s="40" t="str">
        <f t="shared" ref="D95:T95" si="82">IF(C95&lt;&gt;"","Evet","")</f>
        <v/>
      </c>
      <c r="E95" s="40"/>
      <c r="F95" s="40" t="str">
        <f t="shared" si="82"/>
        <v/>
      </c>
      <c r="G95" s="40"/>
      <c r="H95" s="40" t="str">
        <f t="shared" si="82"/>
        <v/>
      </c>
      <c r="I95" s="40"/>
      <c r="J95" s="40" t="str">
        <f t="shared" si="82"/>
        <v/>
      </c>
      <c r="K95" s="40"/>
      <c r="L95" s="40" t="str">
        <f t="shared" si="82"/>
        <v/>
      </c>
      <c r="M95" s="40" t="s">
        <v>32</v>
      </c>
      <c r="N95" s="40" t="str">
        <f t="shared" si="82"/>
        <v>Evet</v>
      </c>
      <c r="O95" s="40"/>
      <c r="P95" s="40" t="str">
        <f t="shared" si="82"/>
        <v/>
      </c>
      <c r="Q95" s="40" t="s">
        <v>32</v>
      </c>
      <c r="R95" s="40" t="str">
        <f t="shared" si="82"/>
        <v>Evet</v>
      </c>
      <c r="S95" s="40" t="s">
        <v>32</v>
      </c>
      <c r="T95" s="40" t="str">
        <f t="shared" si="82"/>
        <v>Evet</v>
      </c>
    </row>
    <row r="96" spans="1:20" x14ac:dyDescent="0.25">
      <c r="A96" s="81"/>
      <c r="B96" s="39" t="s">
        <v>3</v>
      </c>
      <c r="C96" s="40" t="s">
        <v>32</v>
      </c>
      <c r="D96" s="40" t="str">
        <f t="shared" ref="D96:T96" si="83">IF(C96&lt;&gt;"","Hayır","")</f>
        <v>Hayır</v>
      </c>
      <c r="E96" s="40" t="s">
        <v>32</v>
      </c>
      <c r="F96" s="40" t="str">
        <f t="shared" si="83"/>
        <v>Hayır</v>
      </c>
      <c r="G96" s="40" t="s">
        <v>32</v>
      </c>
      <c r="H96" s="40" t="str">
        <f t="shared" si="83"/>
        <v>Hayır</v>
      </c>
      <c r="I96" s="40" t="s">
        <v>32</v>
      </c>
      <c r="J96" s="40" t="str">
        <f t="shared" si="83"/>
        <v>Hayır</v>
      </c>
      <c r="K96" s="40"/>
      <c r="L96" s="40" t="str">
        <f t="shared" si="83"/>
        <v/>
      </c>
      <c r="M96" s="40"/>
      <c r="N96" s="40" t="str">
        <f t="shared" si="83"/>
        <v/>
      </c>
      <c r="O96" s="40"/>
      <c r="P96" s="40" t="str">
        <f t="shared" si="83"/>
        <v/>
      </c>
      <c r="Q96" s="40"/>
      <c r="R96" s="40" t="str">
        <f t="shared" si="83"/>
        <v/>
      </c>
      <c r="S96" s="40"/>
      <c r="T96" s="40" t="str">
        <f t="shared" si="83"/>
        <v/>
      </c>
    </row>
    <row r="97" spans="1:20" x14ac:dyDescent="0.25">
      <c r="A97" s="81"/>
      <c r="B97" s="39" t="s">
        <v>4</v>
      </c>
      <c r="C97" s="40"/>
      <c r="D97" s="40" t="str">
        <f t="shared" ref="D97:T97" si="84">IF(C97&lt;&gt;"","Kısmen","")</f>
        <v/>
      </c>
      <c r="E97" s="40"/>
      <c r="F97" s="40" t="str">
        <f t="shared" si="84"/>
        <v/>
      </c>
      <c r="G97" s="40"/>
      <c r="H97" s="40" t="str">
        <f t="shared" si="84"/>
        <v/>
      </c>
      <c r="I97" s="40"/>
      <c r="J97" s="40" t="str">
        <f t="shared" si="84"/>
        <v/>
      </c>
      <c r="K97" s="40" t="s">
        <v>32</v>
      </c>
      <c r="L97" s="40" t="str">
        <f t="shared" si="84"/>
        <v>Kısmen</v>
      </c>
      <c r="M97" s="40"/>
      <c r="N97" s="40" t="str">
        <f t="shared" si="84"/>
        <v/>
      </c>
      <c r="O97" s="40" t="s">
        <v>32</v>
      </c>
      <c r="P97" s="40" t="str">
        <f t="shared" si="84"/>
        <v>Kısmen</v>
      </c>
      <c r="Q97" s="40"/>
      <c r="R97" s="40" t="str">
        <f t="shared" si="84"/>
        <v/>
      </c>
      <c r="S97" s="40"/>
      <c r="T97" s="40" t="str">
        <f t="shared" si="84"/>
        <v/>
      </c>
    </row>
    <row r="98" spans="1:20" x14ac:dyDescent="0.25">
      <c r="A98" s="82">
        <v>32</v>
      </c>
      <c r="B98" s="42" t="s">
        <v>2</v>
      </c>
      <c r="C98" s="41"/>
      <c r="D98" s="40" t="str">
        <f t="shared" ref="D98:T98" si="85">IF(C98&lt;&gt;"","Evet","")</f>
        <v/>
      </c>
      <c r="E98" s="41"/>
      <c r="F98" s="40" t="str">
        <f t="shared" si="85"/>
        <v/>
      </c>
      <c r="G98" s="41"/>
      <c r="H98" s="40" t="str">
        <f t="shared" si="85"/>
        <v/>
      </c>
      <c r="I98" s="41"/>
      <c r="J98" s="40" t="str">
        <f t="shared" si="85"/>
        <v/>
      </c>
      <c r="K98" s="41"/>
      <c r="L98" s="40" t="str">
        <f t="shared" si="85"/>
        <v/>
      </c>
      <c r="M98" s="41"/>
      <c r="N98" s="40" t="str">
        <f t="shared" si="85"/>
        <v/>
      </c>
      <c r="O98" s="41"/>
      <c r="P98" s="40" t="str">
        <f t="shared" si="85"/>
        <v/>
      </c>
      <c r="Q98" s="41" t="s">
        <v>32</v>
      </c>
      <c r="R98" s="40" t="str">
        <f t="shared" si="85"/>
        <v>Evet</v>
      </c>
      <c r="S98" s="41" t="s">
        <v>32</v>
      </c>
      <c r="T98" s="40" t="str">
        <f t="shared" si="85"/>
        <v>Evet</v>
      </c>
    </row>
    <row r="99" spans="1:20" x14ac:dyDescent="0.25">
      <c r="A99" s="82"/>
      <c r="B99" s="42" t="s">
        <v>3</v>
      </c>
      <c r="C99" s="41" t="s">
        <v>32</v>
      </c>
      <c r="D99" s="40" t="str">
        <f t="shared" ref="D99:T99" si="86">IF(C99&lt;&gt;"","Hayır","")</f>
        <v>Hayır</v>
      </c>
      <c r="E99" s="41" t="s">
        <v>32</v>
      </c>
      <c r="F99" s="40" t="str">
        <f t="shared" si="86"/>
        <v>Hayır</v>
      </c>
      <c r="G99" s="41" t="s">
        <v>32</v>
      </c>
      <c r="H99" s="40" t="str">
        <f t="shared" si="86"/>
        <v>Hayır</v>
      </c>
      <c r="I99" s="41" t="s">
        <v>32</v>
      </c>
      <c r="J99" s="40" t="str">
        <f t="shared" si="86"/>
        <v>Hayır</v>
      </c>
      <c r="K99" s="41" t="s">
        <v>32</v>
      </c>
      <c r="L99" s="40" t="str">
        <f t="shared" si="86"/>
        <v>Hayır</v>
      </c>
      <c r="M99" s="41" t="s">
        <v>32</v>
      </c>
      <c r="N99" s="40" t="str">
        <f t="shared" si="86"/>
        <v>Hayır</v>
      </c>
      <c r="O99" s="41" t="s">
        <v>32</v>
      </c>
      <c r="P99" s="40" t="str">
        <f t="shared" si="86"/>
        <v>Hayır</v>
      </c>
      <c r="Q99" s="41"/>
      <c r="R99" s="40" t="str">
        <f t="shared" si="86"/>
        <v/>
      </c>
      <c r="S99" s="41"/>
      <c r="T99" s="40" t="str">
        <f t="shared" si="86"/>
        <v/>
      </c>
    </row>
    <row r="100" spans="1:20" x14ac:dyDescent="0.25">
      <c r="A100" s="82"/>
      <c r="B100" s="42" t="s">
        <v>4</v>
      </c>
      <c r="C100" s="41"/>
      <c r="D100" s="40" t="str">
        <f t="shared" ref="D100:T100" si="87">IF(C100&lt;&gt;"","Kısmen","")</f>
        <v/>
      </c>
      <c r="E100" s="41"/>
      <c r="F100" s="40" t="str">
        <f t="shared" si="87"/>
        <v/>
      </c>
      <c r="G100" s="41"/>
      <c r="H100" s="40" t="str">
        <f t="shared" si="87"/>
        <v/>
      </c>
      <c r="I100" s="41"/>
      <c r="J100" s="40" t="str">
        <f t="shared" si="87"/>
        <v/>
      </c>
      <c r="K100" s="41"/>
      <c r="L100" s="40" t="str">
        <f t="shared" si="87"/>
        <v/>
      </c>
      <c r="M100" s="41"/>
      <c r="N100" s="40" t="str">
        <f t="shared" si="87"/>
        <v/>
      </c>
      <c r="O100" s="41"/>
      <c r="P100" s="40" t="str">
        <f t="shared" si="87"/>
        <v/>
      </c>
      <c r="Q100" s="41"/>
      <c r="R100" s="40" t="str">
        <f t="shared" si="87"/>
        <v/>
      </c>
      <c r="S100" s="41"/>
      <c r="T100" s="40" t="str">
        <f t="shared" si="87"/>
        <v/>
      </c>
    </row>
    <row r="101" spans="1:20" x14ac:dyDescent="0.25">
      <c r="A101" s="81">
        <v>33</v>
      </c>
      <c r="B101" s="39" t="s">
        <v>2</v>
      </c>
      <c r="C101" s="40"/>
      <c r="D101" s="40" t="str">
        <f t="shared" ref="D101:T101" si="88">IF(C101&lt;&gt;"","Evet","")</f>
        <v/>
      </c>
      <c r="E101" s="40"/>
      <c r="F101" s="40" t="str">
        <f t="shared" si="88"/>
        <v/>
      </c>
      <c r="G101" s="40"/>
      <c r="H101" s="40" t="str">
        <f t="shared" si="88"/>
        <v/>
      </c>
      <c r="I101" s="40"/>
      <c r="J101" s="40" t="str">
        <f t="shared" si="88"/>
        <v/>
      </c>
      <c r="K101" s="40"/>
      <c r="L101" s="40" t="str">
        <f t="shared" si="88"/>
        <v/>
      </c>
      <c r="M101" s="40" t="s">
        <v>32</v>
      </c>
      <c r="N101" s="40" t="str">
        <f t="shared" si="88"/>
        <v>Evet</v>
      </c>
      <c r="O101" s="40"/>
      <c r="P101" s="40" t="str">
        <f t="shared" si="88"/>
        <v/>
      </c>
      <c r="Q101" s="40" t="s">
        <v>32</v>
      </c>
      <c r="R101" s="40" t="str">
        <f t="shared" si="88"/>
        <v>Evet</v>
      </c>
      <c r="S101" s="40" t="s">
        <v>32</v>
      </c>
      <c r="T101" s="40" t="str">
        <f t="shared" si="88"/>
        <v>Evet</v>
      </c>
    </row>
    <row r="102" spans="1:20" x14ac:dyDescent="0.25">
      <c r="A102" s="81"/>
      <c r="B102" s="39" t="s">
        <v>3</v>
      </c>
      <c r="C102" s="40" t="s">
        <v>32</v>
      </c>
      <c r="D102" s="40" t="str">
        <f t="shared" ref="D102:T102" si="89">IF(C102&lt;&gt;"","Hayır","")</f>
        <v>Hayır</v>
      </c>
      <c r="E102" s="40" t="s">
        <v>32</v>
      </c>
      <c r="F102" s="40" t="str">
        <f t="shared" si="89"/>
        <v>Hayır</v>
      </c>
      <c r="G102" s="40" t="s">
        <v>32</v>
      </c>
      <c r="H102" s="40" t="str">
        <f t="shared" si="89"/>
        <v>Hayır</v>
      </c>
      <c r="I102" s="40" t="s">
        <v>32</v>
      </c>
      <c r="J102" s="40" t="str">
        <f t="shared" si="89"/>
        <v>Hayır</v>
      </c>
      <c r="K102" s="40" t="s">
        <v>32</v>
      </c>
      <c r="L102" s="40" t="str">
        <f t="shared" si="89"/>
        <v>Hayır</v>
      </c>
      <c r="M102" s="40"/>
      <c r="N102" s="40" t="str">
        <f t="shared" si="89"/>
        <v/>
      </c>
      <c r="O102" s="40" t="s">
        <v>32</v>
      </c>
      <c r="P102" s="40" t="str">
        <f t="shared" si="89"/>
        <v>Hayır</v>
      </c>
      <c r="Q102" s="40"/>
      <c r="R102" s="40" t="str">
        <f t="shared" si="89"/>
        <v/>
      </c>
      <c r="S102" s="40"/>
      <c r="T102" s="40" t="str">
        <f t="shared" si="89"/>
        <v/>
      </c>
    </row>
    <row r="103" spans="1:20" x14ac:dyDescent="0.25">
      <c r="A103" s="81"/>
      <c r="B103" s="39" t="s">
        <v>4</v>
      </c>
      <c r="C103" s="40"/>
      <c r="D103" s="40" t="str">
        <f t="shared" ref="D103:T103" si="90">IF(C103&lt;&gt;"","Kısmen","")</f>
        <v/>
      </c>
      <c r="E103" s="40"/>
      <c r="F103" s="40" t="str">
        <f t="shared" si="90"/>
        <v/>
      </c>
      <c r="G103" s="40"/>
      <c r="H103" s="40" t="str">
        <f t="shared" si="90"/>
        <v/>
      </c>
      <c r="I103" s="40"/>
      <c r="J103" s="40" t="str">
        <f t="shared" si="90"/>
        <v/>
      </c>
      <c r="K103" s="40"/>
      <c r="L103" s="40" t="str">
        <f t="shared" si="90"/>
        <v/>
      </c>
      <c r="M103" s="40"/>
      <c r="N103" s="40" t="str">
        <f t="shared" si="90"/>
        <v/>
      </c>
      <c r="O103" s="40"/>
      <c r="P103" s="40" t="str">
        <f t="shared" si="90"/>
        <v/>
      </c>
      <c r="Q103" s="40"/>
      <c r="R103" s="40" t="str">
        <f t="shared" si="90"/>
        <v/>
      </c>
      <c r="S103" s="40"/>
      <c r="T103" s="40" t="str">
        <f t="shared" si="90"/>
        <v/>
      </c>
    </row>
    <row r="104" spans="1:20" x14ac:dyDescent="0.25">
      <c r="A104" s="82">
        <v>34</v>
      </c>
      <c r="B104" s="42" t="s">
        <v>2</v>
      </c>
      <c r="C104" s="41"/>
      <c r="D104" s="40" t="str">
        <f t="shared" ref="D104:T104" si="91">IF(C104&lt;&gt;"","Evet","")</f>
        <v/>
      </c>
      <c r="E104" s="41"/>
      <c r="F104" s="40" t="str">
        <f t="shared" si="91"/>
        <v/>
      </c>
      <c r="G104" s="41"/>
      <c r="H104" s="40" t="str">
        <f t="shared" si="91"/>
        <v/>
      </c>
      <c r="I104" s="41"/>
      <c r="J104" s="40" t="str">
        <f t="shared" si="91"/>
        <v/>
      </c>
      <c r="K104" s="41"/>
      <c r="L104" s="40" t="str">
        <f t="shared" si="91"/>
        <v/>
      </c>
      <c r="M104" s="41"/>
      <c r="N104" s="40" t="str">
        <f t="shared" si="91"/>
        <v/>
      </c>
      <c r="O104" s="41"/>
      <c r="P104" s="40" t="str">
        <f t="shared" si="91"/>
        <v/>
      </c>
      <c r="Q104" s="41" t="s">
        <v>32</v>
      </c>
      <c r="R104" s="40" t="str">
        <f t="shared" si="91"/>
        <v>Evet</v>
      </c>
      <c r="S104" s="41"/>
      <c r="T104" s="40" t="str">
        <f t="shared" si="91"/>
        <v/>
      </c>
    </row>
    <row r="105" spans="1:20" x14ac:dyDescent="0.25">
      <c r="A105" s="82"/>
      <c r="B105" s="42" t="s">
        <v>3</v>
      </c>
      <c r="C105" s="41" t="s">
        <v>32</v>
      </c>
      <c r="D105" s="40" t="str">
        <f t="shared" ref="D105:T105" si="92">IF(C105&lt;&gt;"","Hayır","")</f>
        <v>Hayır</v>
      </c>
      <c r="E105" s="41" t="s">
        <v>32</v>
      </c>
      <c r="F105" s="40" t="str">
        <f t="shared" si="92"/>
        <v>Hayır</v>
      </c>
      <c r="G105" s="41"/>
      <c r="H105" s="40" t="str">
        <f t="shared" si="92"/>
        <v/>
      </c>
      <c r="I105" s="41"/>
      <c r="J105" s="40" t="str">
        <f t="shared" si="92"/>
        <v/>
      </c>
      <c r="K105" s="41" t="s">
        <v>32</v>
      </c>
      <c r="L105" s="40" t="str">
        <f t="shared" si="92"/>
        <v>Hayır</v>
      </c>
      <c r="M105" s="41"/>
      <c r="N105" s="40" t="str">
        <f t="shared" si="92"/>
        <v/>
      </c>
      <c r="O105" s="41" t="s">
        <v>32</v>
      </c>
      <c r="P105" s="40" t="str">
        <f t="shared" si="92"/>
        <v>Hayır</v>
      </c>
      <c r="Q105" s="41"/>
      <c r="R105" s="40" t="str">
        <f t="shared" si="92"/>
        <v/>
      </c>
      <c r="S105" s="41"/>
      <c r="T105" s="40" t="str">
        <f t="shared" si="92"/>
        <v/>
      </c>
    </row>
    <row r="106" spans="1:20" x14ac:dyDescent="0.25">
      <c r="A106" s="82"/>
      <c r="B106" s="42" t="s">
        <v>4</v>
      </c>
      <c r="C106" s="41"/>
      <c r="D106" s="40" t="str">
        <f t="shared" ref="D106:T106" si="93">IF(C106&lt;&gt;"","Kısmen","")</f>
        <v/>
      </c>
      <c r="E106" s="41"/>
      <c r="F106" s="40" t="str">
        <f t="shared" si="93"/>
        <v/>
      </c>
      <c r="G106" s="41" t="s">
        <v>32</v>
      </c>
      <c r="H106" s="40" t="str">
        <f t="shared" si="93"/>
        <v>Kısmen</v>
      </c>
      <c r="I106" s="41" t="s">
        <v>32</v>
      </c>
      <c r="J106" s="40" t="str">
        <f t="shared" si="93"/>
        <v>Kısmen</v>
      </c>
      <c r="K106" s="41"/>
      <c r="L106" s="40" t="str">
        <f t="shared" si="93"/>
        <v/>
      </c>
      <c r="M106" s="41" t="s">
        <v>32</v>
      </c>
      <c r="N106" s="40" t="str">
        <f t="shared" si="93"/>
        <v>Kısmen</v>
      </c>
      <c r="O106" s="41"/>
      <c r="P106" s="40" t="str">
        <f t="shared" si="93"/>
        <v/>
      </c>
      <c r="Q106" s="41"/>
      <c r="R106" s="40" t="str">
        <f t="shared" si="93"/>
        <v/>
      </c>
      <c r="S106" s="41" t="s">
        <v>32</v>
      </c>
      <c r="T106" s="40" t="str">
        <f t="shared" si="93"/>
        <v>Kısmen</v>
      </c>
    </row>
    <row r="107" spans="1:20" x14ac:dyDescent="0.25">
      <c r="A107" s="81">
        <v>35</v>
      </c>
      <c r="B107" s="39" t="s">
        <v>2</v>
      </c>
      <c r="C107" s="40"/>
      <c r="D107" s="40" t="str">
        <f t="shared" ref="D107:T107" si="94">IF(C107&lt;&gt;"","Evet","")</f>
        <v/>
      </c>
      <c r="E107" s="40"/>
      <c r="F107" s="40" t="str">
        <f t="shared" si="94"/>
        <v/>
      </c>
      <c r="G107" s="40"/>
      <c r="H107" s="40" t="str">
        <f t="shared" si="94"/>
        <v/>
      </c>
      <c r="I107" s="40"/>
      <c r="J107" s="40" t="str">
        <f t="shared" si="94"/>
        <v/>
      </c>
      <c r="K107" s="40"/>
      <c r="L107" s="40" t="str">
        <f t="shared" si="94"/>
        <v/>
      </c>
      <c r="M107" s="40"/>
      <c r="N107" s="40" t="str">
        <f t="shared" si="94"/>
        <v/>
      </c>
      <c r="O107" s="40"/>
      <c r="P107" s="40" t="str">
        <f t="shared" si="94"/>
        <v/>
      </c>
      <c r="Q107" s="40" t="s">
        <v>32</v>
      </c>
      <c r="R107" s="40" t="str">
        <f t="shared" si="94"/>
        <v>Evet</v>
      </c>
      <c r="S107" s="40"/>
      <c r="T107" s="40" t="str">
        <f t="shared" si="94"/>
        <v/>
      </c>
    </row>
    <row r="108" spans="1:20" x14ac:dyDescent="0.25">
      <c r="A108" s="81"/>
      <c r="B108" s="39" t="s">
        <v>3</v>
      </c>
      <c r="C108" s="40"/>
      <c r="D108" s="40" t="str">
        <f t="shared" ref="D108:T108" si="95">IF(C108&lt;&gt;"","Hayır","")</f>
        <v/>
      </c>
      <c r="E108" s="40" t="s">
        <v>32</v>
      </c>
      <c r="F108" s="40" t="str">
        <f t="shared" si="95"/>
        <v>Hayır</v>
      </c>
      <c r="G108" s="40"/>
      <c r="H108" s="40" t="str">
        <f t="shared" si="95"/>
        <v/>
      </c>
      <c r="I108" s="40"/>
      <c r="J108" s="40" t="str">
        <f t="shared" si="95"/>
        <v/>
      </c>
      <c r="K108" s="40" t="s">
        <v>32</v>
      </c>
      <c r="L108" s="40" t="str">
        <f t="shared" si="95"/>
        <v>Hayır</v>
      </c>
      <c r="M108" s="40"/>
      <c r="N108" s="40" t="str">
        <f t="shared" si="95"/>
        <v/>
      </c>
      <c r="O108" s="40"/>
      <c r="P108" s="40" t="str">
        <f t="shared" si="95"/>
        <v/>
      </c>
      <c r="Q108" s="40"/>
      <c r="R108" s="40" t="str">
        <f t="shared" si="95"/>
        <v/>
      </c>
      <c r="S108" s="40"/>
      <c r="T108" s="40" t="str">
        <f t="shared" si="95"/>
        <v/>
      </c>
    </row>
    <row r="109" spans="1:20" x14ac:dyDescent="0.25">
      <c r="A109" s="81"/>
      <c r="B109" s="39" t="s">
        <v>4</v>
      </c>
      <c r="C109" s="40" t="s">
        <v>32</v>
      </c>
      <c r="D109" s="40" t="str">
        <f t="shared" ref="D109:T109" si="96">IF(C109&lt;&gt;"","Kısmen","")</f>
        <v>Kısmen</v>
      </c>
      <c r="E109" s="40"/>
      <c r="F109" s="40" t="str">
        <f t="shared" si="96"/>
        <v/>
      </c>
      <c r="G109" s="40" t="s">
        <v>32</v>
      </c>
      <c r="H109" s="40" t="str">
        <f t="shared" si="96"/>
        <v>Kısmen</v>
      </c>
      <c r="I109" s="40" t="s">
        <v>32</v>
      </c>
      <c r="J109" s="40" t="str">
        <f t="shared" si="96"/>
        <v>Kısmen</v>
      </c>
      <c r="K109" s="40"/>
      <c r="L109" s="40" t="str">
        <f t="shared" si="96"/>
        <v/>
      </c>
      <c r="M109" s="40" t="s">
        <v>32</v>
      </c>
      <c r="N109" s="40" t="str">
        <f t="shared" si="96"/>
        <v>Kısmen</v>
      </c>
      <c r="O109" s="40" t="s">
        <v>32</v>
      </c>
      <c r="P109" s="40" t="str">
        <f t="shared" si="96"/>
        <v>Kısmen</v>
      </c>
      <c r="Q109" s="40"/>
      <c r="R109" s="40" t="str">
        <f t="shared" si="96"/>
        <v/>
      </c>
      <c r="S109" s="40" t="s">
        <v>32</v>
      </c>
      <c r="T109" s="40" t="str">
        <f t="shared" si="96"/>
        <v>Kısmen</v>
      </c>
    </row>
    <row r="110" spans="1:20" x14ac:dyDescent="0.25">
      <c r="A110" s="82">
        <v>36</v>
      </c>
      <c r="B110" s="42" t="s">
        <v>2</v>
      </c>
      <c r="C110" s="41"/>
      <c r="D110" s="40" t="str">
        <f t="shared" ref="D110:T110" si="97">IF(C110&lt;&gt;"","Evet","")</f>
        <v/>
      </c>
      <c r="E110" s="41"/>
      <c r="F110" s="40" t="str">
        <f t="shared" si="97"/>
        <v/>
      </c>
      <c r="G110" s="41"/>
      <c r="H110" s="40" t="str">
        <f t="shared" si="97"/>
        <v/>
      </c>
      <c r="I110" s="41"/>
      <c r="J110" s="40" t="str">
        <f t="shared" si="97"/>
        <v/>
      </c>
      <c r="K110" s="41"/>
      <c r="L110" s="40" t="str">
        <f t="shared" si="97"/>
        <v/>
      </c>
      <c r="M110" s="41"/>
      <c r="N110" s="40" t="str">
        <f t="shared" si="97"/>
        <v/>
      </c>
      <c r="O110" s="41"/>
      <c r="P110" s="40" t="str">
        <f t="shared" si="97"/>
        <v/>
      </c>
      <c r="Q110" s="41" t="s">
        <v>32</v>
      </c>
      <c r="R110" s="40" t="str">
        <f t="shared" si="97"/>
        <v>Evet</v>
      </c>
      <c r="S110" s="41"/>
      <c r="T110" s="40" t="str">
        <f t="shared" si="97"/>
        <v/>
      </c>
    </row>
    <row r="111" spans="1:20" x14ac:dyDescent="0.25">
      <c r="A111" s="82"/>
      <c r="B111" s="42" t="s">
        <v>3</v>
      </c>
      <c r="C111" s="41" t="s">
        <v>32</v>
      </c>
      <c r="D111" s="40" t="str">
        <f t="shared" ref="D111:T111" si="98">IF(C111&lt;&gt;"","Hayır","")</f>
        <v>Hayır</v>
      </c>
      <c r="E111" s="41" t="s">
        <v>32</v>
      </c>
      <c r="F111" s="40" t="str">
        <f t="shared" si="98"/>
        <v>Hayır</v>
      </c>
      <c r="G111" s="41"/>
      <c r="H111" s="40" t="str">
        <f t="shared" si="98"/>
        <v/>
      </c>
      <c r="I111" s="41" t="s">
        <v>32</v>
      </c>
      <c r="J111" s="40" t="str">
        <f t="shared" si="98"/>
        <v>Hayır</v>
      </c>
      <c r="K111" s="41" t="s">
        <v>32</v>
      </c>
      <c r="L111" s="40" t="str">
        <f t="shared" si="98"/>
        <v>Hayır</v>
      </c>
      <c r="M111" s="41"/>
      <c r="N111" s="40" t="str">
        <f t="shared" si="98"/>
        <v/>
      </c>
      <c r="O111" s="41" t="s">
        <v>32</v>
      </c>
      <c r="P111" s="40" t="str">
        <f t="shared" si="98"/>
        <v>Hayır</v>
      </c>
      <c r="Q111" s="41"/>
      <c r="R111" s="40" t="str">
        <f t="shared" si="98"/>
        <v/>
      </c>
      <c r="S111" s="41"/>
      <c r="T111" s="40" t="str">
        <f t="shared" si="98"/>
        <v/>
      </c>
    </row>
    <row r="112" spans="1:20" x14ac:dyDescent="0.25">
      <c r="A112" s="82"/>
      <c r="B112" s="42" t="s">
        <v>4</v>
      </c>
      <c r="C112" s="41"/>
      <c r="D112" s="40" t="str">
        <f t="shared" ref="D112:T112" si="99">IF(C112&lt;&gt;"","Kısmen","")</f>
        <v/>
      </c>
      <c r="E112" s="41"/>
      <c r="F112" s="40" t="str">
        <f t="shared" si="99"/>
        <v/>
      </c>
      <c r="G112" s="41" t="s">
        <v>32</v>
      </c>
      <c r="H112" s="40" t="str">
        <f t="shared" si="99"/>
        <v>Kısmen</v>
      </c>
      <c r="I112" s="41"/>
      <c r="J112" s="40" t="str">
        <f t="shared" si="99"/>
        <v/>
      </c>
      <c r="K112" s="41"/>
      <c r="L112" s="40" t="str">
        <f t="shared" si="99"/>
        <v/>
      </c>
      <c r="M112" s="41" t="s">
        <v>32</v>
      </c>
      <c r="N112" s="40" t="str">
        <f t="shared" si="99"/>
        <v>Kısmen</v>
      </c>
      <c r="O112" s="41"/>
      <c r="P112" s="40" t="str">
        <f t="shared" si="99"/>
        <v/>
      </c>
      <c r="Q112" s="41"/>
      <c r="R112" s="40" t="str">
        <f t="shared" si="99"/>
        <v/>
      </c>
      <c r="S112" s="41" t="s">
        <v>32</v>
      </c>
      <c r="T112" s="40" t="str">
        <f t="shared" si="99"/>
        <v>Kısmen</v>
      </c>
    </row>
    <row r="113" spans="1:20" x14ac:dyDescent="0.25">
      <c r="A113" s="81">
        <v>37</v>
      </c>
      <c r="B113" s="39" t="s">
        <v>2</v>
      </c>
      <c r="C113" s="40"/>
      <c r="D113" s="40" t="str">
        <f t="shared" ref="D113:T113" si="100">IF(C113&lt;&gt;"","Evet","")</f>
        <v/>
      </c>
      <c r="E113" s="40"/>
      <c r="F113" s="40" t="str">
        <f t="shared" si="100"/>
        <v/>
      </c>
      <c r="G113" s="40"/>
      <c r="H113" s="40" t="str">
        <f t="shared" si="100"/>
        <v/>
      </c>
      <c r="I113" s="40"/>
      <c r="J113" s="40" t="str">
        <f t="shared" si="100"/>
        <v/>
      </c>
      <c r="K113" s="40"/>
      <c r="L113" s="40" t="str">
        <f t="shared" si="100"/>
        <v/>
      </c>
      <c r="M113" s="40"/>
      <c r="N113" s="40" t="str">
        <f t="shared" si="100"/>
        <v/>
      </c>
      <c r="O113" s="40"/>
      <c r="P113" s="40" t="str">
        <f t="shared" si="100"/>
        <v/>
      </c>
      <c r="Q113" s="40" t="s">
        <v>32</v>
      </c>
      <c r="R113" s="40" t="str">
        <f t="shared" si="100"/>
        <v>Evet</v>
      </c>
      <c r="S113" s="40"/>
      <c r="T113" s="40" t="str">
        <f t="shared" si="100"/>
        <v/>
      </c>
    </row>
    <row r="114" spans="1:20" x14ac:dyDescent="0.25">
      <c r="A114" s="81"/>
      <c r="B114" s="39" t="s">
        <v>3</v>
      </c>
      <c r="C114" s="40" t="s">
        <v>32</v>
      </c>
      <c r="D114" s="40" t="str">
        <f t="shared" ref="D114:T114" si="101">IF(C114&lt;&gt;"","Hayır","")</f>
        <v>Hayır</v>
      </c>
      <c r="E114" s="40" t="s">
        <v>32</v>
      </c>
      <c r="F114" s="40" t="str">
        <f t="shared" si="101"/>
        <v>Hayır</v>
      </c>
      <c r="G114" s="40" t="s">
        <v>32</v>
      </c>
      <c r="H114" s="40" t="str">
        <f t="shared" si="101"/>
        <v>Hayır</v>
      </c>
      <c r="I114" s="40" t="s">
        <v>32</v>
      </c>
      <c r="J114" s="40" t="str">
        <f t="shared" si="101"/>
        <v>Hayır</v>
      </c>
      <c r="K114" s="40" t="s">
        <v>32</v>
      </c>
      <c r="L114" s="40" t="str">
        <f t="shared" si="101"/>
        <v>Hayır</v>
      </c>
      <c r="M114" s="40" t="s">
        <v>32</v>
      </c>
      <c r="N114" s="40" t="str">
        <f t="shared" si="101"/>
        <v>Hayır</v>
      </c>
      <c r="O114" s="40" t="s">
        <v>32</v>
      </c>
      <c r="P114" s="40" t="str">
        <f t="shared" si="101"/>
        <v>Hayır</v>
      </c>
      <c r="Q114" s="40"/>
      <c r="R114" s="40" t="str">
        <f t="shared" si="101"/>
        <v/>
      </c>
      <c r="S114" s="40" t="s">
        <v>32</v>
      </c>
      <c r="T114" s="40" t="str">
        <f t="shared" si="101"/>
        <v>Hayır</v>
      </c>
    </row>
    <row r="115" spans="1:20" x14ac:dyDescent="0.25">
      <c r="A115" s="81"/>
      <c r="B115" s="39" t="s">
        <v>4</v>
      </c>
      <c r="C115" s="40"/>
      <c r="D115" s="40" t="str">
        <f t="shared" ref="D115:T115" si="102">IF(C115&lt;&gt;"","Kısmen","")</f>
        <v/>
      </c>
      <c r="E115" s="40"/>
      <c r="F115" s="40" t="str">
        <f t="shared" si="102"/>
        <v/>
      </c>
      <c r="G115" s="40"/>
      <c r="H115" s="40" t="str">
        <f t="shared" si="102"/>
        <v/>
      </c>
      <c r="I115" s="40"/>
      <c r="J115" s="40" t="str">
        <f t="shared" si="102"/>
        <v/>
      </c>
      <c r="K115" s="40"/>
      <c r="L115" s="40" t="str">
        <f t="shared" si="102"/>
        <v/>
      </c>
      <c r="M115" s="40"/>
      <c r="N115" s="40" t="str">
        <f t="shared" si="102"/>
        <v/>
      </c>
      <c r="O115" s="40"/>
      <c r="P115" s="40" t="str">
        <f t="shared" si="102"/>
        <v/>
      </c>
      <c r="Q115" s="40"/>
      <c r="R115" s="40" t="str">
        <f t="shared" si="102"/>
        <v/>
      </c>
      <c r="S115" s="40"/>
      <c r="T115" s="40" t="str">
        <f t="shared" si="102"/>
        <v/>
      </c>
    </row>
    <row r="116" spans="1:20" x14ac:dyDescent="0.25">
      <c r="A116" s="82">
        <v>38</v>
      </c>
      <c r="B116" s="42" t="s">
        <v>2</v>
      </c>
      <c r="C116" s="41"/>
      <c r="D116" s="40" t="str">
        <f t="shared" ref="D116:T116" si="103">IF(C116&lt;&gt;"","Evet","")</f>
        <v/>
      </c>
      <c r="E116" s="41"/>
      <c r="F116" s="40" t="str">
        <f t="shared" si="103"/>
        <v/>
      </c>
      <c r="G116" s="41"/>
      <c r="H116" s="40" t="str">
        <f t="shared" si="103"/>
        <v/>
      </c>
      <c r="I116" s="41"/>
      <c r="J116" s="40" t="str">
        <f t="shared" si="103"/>
        <v/>
      </c>
      <c r="K116" s="41"/>
      <c r="L116" s="40" t="str">
        <f t="shared" si="103"/>
        <v/>
      </c>
      <c r="M116" s="41"/>
      <c r="N116" s="40" t="str">
        <f t="shared" si="103"/>
        <v/>
      </c>
      <c r="O116" s="41"/>
      <c r="P116" s="40" t="str">
        <f t="shared" si="103"/>
        <v/>
      </c>
      <c r="Q116" s="41" t="s">
        <v>32</v>
      </c>
      <c r="R116" s="40" t="str">
        <f t="shared" si="103"/>
        <v>Evet</v>
      </c>
      <c r="S116" s="41" t="s">
        <v>32</v>
      </c>
      <c r="T116" s="40" t="str">
        <f t="shared" si="103"/>
        <v>Evet</v>
      </c>
    </row>
    <row r="117" spans="1:20" x14ac:dyDescent="0.25">
      <c r="A117" s="82"/>
      <c r="B117" s="42" t="s">
        <v>3</v>
      </c>
      <c r="C117" s="41"/>
      <c r="D117" s="40" t="str">
        <f t="shared" ref="D117:T117" si="104">IF(C117&lt;&gt;"","Hayır","")</f>
        <v/>
      </c>
      <c r="E117" s="41" t="s">
        <v>32</v>
      </c>
      <c r="F117" s="40" t="str">
        <f t="shared" si="104"/>
        <v>Hayır</v>
      </c>
      <c r="G117" s="41" t="s">
        <v>32</v>
      </c>
      <c r="H117" s="40" t="str">
        <f t="shared" si="104"/>
        <v>Hayır</v>
      </c>
      <c r="I117" s="41"/>
      <c r="J117" s="40" t="str">
        <f t="shared" si="104"/>
        <v/>
      </c>
      <c r="K117" s="41"/>
      <c r="L117" s="40" t="str">
        <f t="shared" si="104"/>
        <v/>
      </c>
      <c r="M117" s="41" t="s">
        <v>32</v>
      </c>
      <c r="N117" s="40" t="str">
        <f t="shared" si="104"/>
        <v>Hayır</v>
      </c>
      <c r="O117" s="41" t="s">
        <v>32</v>
      </c>
      <c r="P117" s="40" t="str">
        <f t="shared" si="104"/>
        <v>Hayır</v>
      </c>
      <c r="Q117" s="41"/>
      <c r="R117" s="40" t="str">
        <f t="shared" si="104"/>
        <v/>
      </c>
      <c r="S117" s="41"/>
      <c r="T117" s="40" t="str">
        <f t="shared" si="104"/>
        <v/>
      </c>
    </row>
    <row r="118" spans="1:20" x14ac:dyDescent="0.25">
      <c r="A118" s="82"/>
      <c r="B118" s="42" t="s">
        <v>4</v>
      </c>
      <c r="C118" s="41" t="s">
        <v>32</v>
      </c>
      <c r="D118" s="40" t="str">
        <f t="shared" ref="D118:T118" si="105">IF(C118&lt;&gt;"","Kısmen","")</f>
        <v>Kısmen</v>
      </c>
      <c r="E118" s="41"/>
      <c r="F118" s="40" t="str">
        <f t="shared" si="105"/>
        <v/>
      </c>
      <c r="G118" s="41"/>
      <c r="H118" s="40" t="str">
        <f t="shared" si="105"/>
        <v/>
      </c>
      <c r="I118" s="41" t="s">
        <v>32</v>
      </c>
      <c r="J118" s="40" t="str">
        <f t="shared" si="105"/>
        <v>Kısmen</v>
      </c>
      <c r="K118" s="41" t="s">
        <v>32</v>
      </c>
      <c r="L118" s="40" t="str">
        <f t="shared" si="105"/>
        <v>Kısmen</v>
      </c>
      <c r="M118" s="41"/>
      <c r="N118" s="40" t="str">
        <f t="shared" si="105"/>
        <v/>
      </c>
      <c r="O118" s="41"/>
      <c r="P118" s="40" t="str">
        <f t="shared" si="105"/>
        <v/>
      </c>
      <c r="Q118" s="41"/>
      <c r="R118" s="40" t="str">
        <f t="shared" si="105"/>
        <v/>
      </c>
      <c r="S118" s="41"/>
      <c r="T118" s="40" t="str">
        <f t="shared" si="105"/>
        <v/>
      </c>
    </row>
    <row r="119" spans="1:20" x14ac:dyDescent="0.25">
      <c r="A119" s="81">
        <v>39</v>
      </c>
      <c r="B119" s="39" t="s">
        <v>2</v>
      </c>
      <c r="C119" s="40"/>
      <c r="D119" s="40" t="str">
        <f t="shared" ref="D119:T119" si="106">IF(C119&lt;&gt;"","Evet","")</f>
        <v/>
      </c>
      <c r="E119" s="40"/>
      <c r="F119" s="40" t="str">
        <f t="shared" si="106"/>
        <v/>
      </c>
      <c r="G119" s="40"/>
      <c r="H119" s="40" t="str">
        <f t="shared" si="106"/>
        <v/>
      </c>
      <c r="I119" s="40"/>
      <c r="J119" s="40" t="str">
        <f t="shared" si="106"/>
        <v/>
      </c>
      <c r="K119" s="40"/>
      <c r="L119" s="40" t="str">
        <f t="shared" si="106"/>
        <v/>
      </c>
      <c r="M119" s="40"/>
      <c r="N119" s="40" t="str">
        <f t="shared" si="106"/>
        <v/>
      </c>
      <c r="O119" s="40"/>
      <c r="P119" s="40" t="str">
        <f t="shared" si="106"/>
        <v/>
      </c>
      <c r="Q119" s="40" t="s">
        <v>32</v>
      </c>
      <c r="R119" s="40" t="str">
        <f t="shared" si="106"/>
        <v>Evet</v>
      </c>
      <c r="S119" s="40"/>
      <c r="T119" s="40" t="str">
        <f t="shared" si="106"/>
        <v/>
      </c>
    </row>
    <row r="120" spans="1:20" x14ac:dyDescent="0.25">
      <c r="A120" s="81"/>
      <c r="B120" s="39" t="s">
        <v>3</v>
      </c>
      <c r="C120" s="40"/>
      <c r="D120" s="40" t="str">
        <f t="shared" ref="D120:T120" si="107">IF(C120&lt;&gt;"","Hayır","")</f>
        <v/>
      </c>
      <c r="E120" s="40" t="s">
        <v>32</v>
      </c>
      <c r="F120" s="40" t="str">
        <f t="shared" si="107"/>
        <v>Hayır</v>
      </c>
      <c r="G120" s="40" t="s">
        <v>32</v>
      </c>
      <c r="H120" s="40" t="str">
        <f t="shared" si="107"/>
        <v>Hayır</v>
      </c>
      <c r="I120" s="40" t="s">
        <v>32</v>
      </c>
      <c r="J120" s="40" t="str">
        <f t="shared" si="107"/>
        <v>Hayır</v>
      </c>
      <c r="K120" s="40" t="s">
        <v>32</v>
      </c>
      <c r="L120" s="40" t="str">
        <f t="shared" si="107"/>
        <v>Hayır</v>
      </c>
      <c r="M120" s="40"/>
      <c r="N120" s="40" t="str">
        <f t="shared" si="107"/>
        <v/>
      </c>
      <c r="O120" s="40" t="s">
        <v>32</v>
      </c>
      <c r="P120" s="40" t="str">
        <f t="shared" si="107"/>
        <v>Hayır</v>
      </c>
      <c r="Q120" s="40"/>
      <c r="R120" s="40" t="str">
        <f t="shared" si="107"/>
        <v/>
      </c>
      <c r="S120" s="40"/>
      <c r="T120" s="40" t="str">
        <f t="shared" si="107"/>
        <v/>
      </c>
    </row>
    <row r="121" spans="1:20" x14ac:dyDescent="0.25">
      <c r="A121" s="81"/>
      <c r="B121" s="39" t="s">
        <v>4</v>
      </c>
      <c r="C121" s="40" t="s">
        <v>32</v>
      </c>
      <c r="D121" s="40" t="str">
        <f t="shared" ref="D121:T121" si="108">IF(C121&lt;&gt;"","Kısmen","")</f>
        <v>Kısmen</v>
      </c>
      <c r="E121" s="40"/>
      <c r="F121" s="40" t="str">
        <f t="shared" si="108"/>
        <v/>
      </c>
      <c r="G121" s="40"/>
      <c r="H121" s="40" t="str">
        <f t="shared" si="108"/>
        <v/>
      </c>
      <c r="I121" s="40"/>
      <c r="J121" s="40" t="str">
        <f t="shared" si="108"/>
        <v/>
      </c>
      <c r="K121" s="40"/>
      <c r="L121" s="40" t="str">
        <f t="shared" si="108"/>
        <v/>
      </c>
      <c r="M121" s="40" t="s">
        <v>32</v>
      </c>
      <c r="N121" s="40" t="str">
        <f t="shared" si="108"/>
        <v>Kısmen</v>
      </c>
      <c r="O121" s="40"/>
      <c r="P121" s="40" t="str">
        <f t="shared" si="108"/>
        <v/>
      </c>
      <c r="Q121" s="40"/>
      <c r="R121" s="40" t="str">
        <f t="shared" si="108"/>
        <v/>
      </c>
      <c r="S121" s="40" t="s">
        <v>32</v>
      </c>
      <c r="T121" s="40" t="str">
        <f t="shared" si="108"/>
        <v>Kısmen</v>
      </c>
    </row>
    <row r="122" spans="1:20" x14ac:dyDescent="0.25">
      <c r="A122" s="82">
        <v>40</v>
      </c>
      <c r="B122" s="42" t="s">
        <v>2</v>
      </c>
      <c r="C122" s="41"/>
      <c r="D122" s="40" t="str">
        <f t="shared" ref="D122:T122" si="109">IF(C122&lt;&gt;"","Evet","")</f>
        <v/>
      </c>
      <c r="E122" s="41"/>
      <c r="F122" s="40" t="str">
        <f t="shared" si="109"/>
        <v/>
      </c>
      <c r="G122" s="41"/>
      <c r="H122" s="40" t="str">
        <f t="shared" si="109"/>
        <v/>
      </c>
      <c r="I122" s="41"/>
      <c r="J122" s="40" t="str">
        <f t="shared" si="109"/>
        <v/>
      </c>
      <c r="K122" s="41"/>
      <c r="L122" s="40" t="str">
        <f t="shared" si="109"/>
        <v/>
      </c>
      <c r="M122" s="41"/>
      <c r="N122" s="40" t="str">
        <f t="shared" si="109"/>
        <v/>
      </c>
      <c r="O122" s="41"/>
      <c r="P122" s="40" t="str">
        <f t="shared" si="109"/>
        <v/>
      </c>
      <c r="Q122" s="41" t="s">
        <v>32</v>
      </c>
      <c r="R122" s="40" t="str">
        <f t="shared" si="109"/>
        <v>Evet</v>
      </c>
      <c r="S122" s="41"/>
      <c r="T122" s="40" t="str">
        <f t="shared" si="109"/>
        <v/>
      </c>
    </row>
    <row r="123" spans="1:20" x14ac:dyDescent="0.25">
      <c r="A123" s="82"/>
      <c r="B123" s="42" t="s">
        <v>3</v>
      </c>
      <c r="C123" s="41" t="s">
        <v>32</v>
      </c>
      <c r="D123" s="40" t="str">
        <f t="shared" ref="D123:T123" si="110">IF(C123&lt;&gt;"","Hayır","")</f>
        <v>Hayır</v>
      </c>
      <c r="E123" s="41" t="s">
        <v>32</v>
      </c>
      <c r="F123" s="40" t="str">
        <f t="shared" si="110"/>
        <v>Hayır</v>
      </c>
      <c r="G123" s="41" t="s">
        <v>32</v>
      </c>
      <c r="H123" s="40" t="str">
        <f t="shared" si="110"/>
        <v>Hayır</v>
      </c>
      <c r="I123" s="41" t="s">
        <v>32</v>
      </c>
      <c r="J123" s="40" t="str">
        <f t="shared" si="110"/>
        <v>Hayır</v>
      </c>
      <c r="K123" s="41" t="s">
        <v>32</v>
      </c>
      <c r="L123" s="40" t="str">
        <f t="shared" si="110"/>
        <v>Hayır</v>
      </c>
      <c r="M123" s="41" t="s">
        <v>32</v>
      </c>
      <c r="N123" s="40" t="str">
        <f t="shared" si="110"/>
        <v>Hayır</v>
      </c>
      <c r="O123" s="41" t="s">
        <v>32</v>
      </c>
      <c r="P123" s="40" t="str">
        <f t="shared" si="110"/>
        <v>Hayır</v>
      </c>
      <c r="Q123" s="41"/>
      <c r="R123" s="40" t="str">
        <f t="shared" si="110"/>
        <v/>
      </c>
      <c r="S123" s="41" t="s">
        <v>32</v>
      </c>
      <c r="T123" s="40" t="str">
        <f t="shared" si="110"/>
        <v>Hayır</v>
      </c>
    </row>
    <row r="124" spans="1:20" x14ac:dyDescent="0.25">
      <c r="A124" s="82"/>
      <c r="B124" s="42" t="s">
        <v>4</v>
      </c>
      <c r="C124" s="41"/>
      <c r="D124" s="40" t="str">
        <f t="shared" ref="D124:T124" si="111">IF(C124&lt;&gt;"","Kısmen","")</f>
        <v/>
      </c>
      <c r="E124" s="41"/>
      <c r="F124" s="40" t="str">
        <f t="shared" si="111"/>
        <v/>
      </c>
      <c r="G124" s="41"/>
      <c r="H124" s="40" t="str">
        <f t="shared" si="111"/>
        <v/>
      </c>
      <c r="I124" s="41"/>
      <c r="J124" s="40" t="str">
        <f t="shared" si="111"/>
        <v/>
      </c>
      <c r="K124" s="41"/>
      <c r="L124" s="40" t="str">
        <f t="shared" si="111"/>
        <v/>
      </c>
      <c r="M124" s="41"/>
      <c r="N124" s="40" t="str">
        <f t="shared" si="111"/>
        <v/>
      </c>
      <c r="O124" s="41"/>
      <c r="P124" s="40" t="str">
        <f t="shared" si="111"/>
        <v/>
      </c>
      <c r="Q124" s="41"/>
      <c r="R124" s="40" t="str">
        <f t="shared" si="111"/>
        <v/>
      </c>
      <c r="S124" s="41"/>
      <c r="T124" s="40" t="str">
        <f t="shared" si="111"/>
        <v/>
      </c>
    </row>
    <row r="125" spans="1:20" x14ac:dyDescent="0.25">
      <c r="A125" s="81">
        <v>41</v>
      </c>
      <c r="B125" s="39" t="s">
        <v>2</v>
      </c>
      <c r="C125" s="40"/>
      <c r="D125" s="40" t="str">
        <f t="shared" ref="D125:T125" si="112">IF(C125&lt;&gt;"","Evet","")</f>
        <v/>
      </c>
      <c r="E125" s="40"/>
      <c r="F125" s="40" t="str">
        <f t="shared" si="112"/>
        <v/>
      </c>
      <c r="G125" s="40"/>
      <c r="H125" s="40" t="str">
        <f t="shared" si="112"/>
        <v/>
      </c>
      <c r="I125" s="40"/>
      <c r="J125" s="40" t="str">
        <f t="shared" si="112"/>
        <v/>
      </c>
      <c r="K125" s="40"/>
      <c r="L125" s="40" t="str">
        <f t="shared" si="112"/>
        <v/>
      </c>
      <c r="M125" s="40"/>
      <c r="N125" s="40" t="str">
        <f t="shared" si="112"/>
        <v/>
      </c>
      <c r="O125" s="40"/>
      <c r="P125" s="40" t="str">
        <f t="shared" si="112"/>
        <v/>
      </c>
      <c r="Q125" s="40" t="s">
        <v>32</v>
      </c>
      <c r="R125" s="40" t="str">
        <f t="shared" si="112"/>
        <v>Evet</v>
      </c>
      <c r="S125" s="40"/>
      <c r="T125" s="40" t="str">
        <f t="shared" si="112"/>
        <v/>
      </c>
    </row>
    <row r="126" spans="1:20" x14ac:dyDescent="0.25">
      <c r="A126" s="81"/>
      <c r="B126" s="39" t="s">
        <v>3</v>
      </c>
      <c r="C126" s="40" t="s">
        <v>32</v>
      </c>
      <c r="D126" s="40" t="str">
        <f t="shared" ref="D126:T126" si="113">IF(C126&lt;&gt;"","Hayır","")</f>
        <v>Hayır</v>
      </c>
      <c r="E126" s="40" t="s">
        <v>32</v>
      </c>
      <c r="F126" s="40" t="str">
        <f t="shared" si="113"/>
        <v>Hayır</v>
      </c>
      <c r="G126" s="40" t="s">
        <v>32</v>
      </c>
      <c r="H126" s="40" t="str">
        <f t="shared" si="113"/>
        <v>Hayır</v>
      </c>
      <c r="I126" s="40" t="s">
        <v>32</v>
      </c>
      <c r="J126" s="40" t="str">
        <f t="shared" si="113"/>
        <v>Hayır</v>
      </c>
      <c r="K126" s="40" t="s">
        <v>32</v>
      </c>
      <c r="L126" s="40" t="str">
        <f t="shared" si="113"/>
        <v>Hayır</v>
      </c>
      <c r="M126" s="40" t="s">
        <v>32</v>
      </c>
      <c r="N126" s="40" t="str">
        <f t="shared" si="113"/>
        <v>Hayır</v>
      </c>
      <c r="O126" s="40" t="s">
        <v>32</v>
      </c>
      <c r="P126" s="40" t="str">
        <f t="shared" si="113"/>
        <v>Hayır</v>
      </c>
      <c r="Q126" s="40"/>
      <c r="R126" s="40" t="str">
        <f t="shared" si="113"/>
        <v/>
      </c>
      <c r="S126" s="40" t="s">
        <v>32</v>
      </c>
      <c r="T126" s="40" t="str">
        <f t="shared" si="113"/>
        <v>Hayır</v>
      </c>
    </row>
    <row r="127" spans="1:20" x14ac:dyDescent="0.25">
      <c r="A127" s="81"/>
      <c r="B127" s="39" t="s">
        <v>4</v>
      </c>
      <c r="C127" s="40"/>
      <c r="D127" s="40" t="str">
        <f t="shared" ref="D127:T127" si="114">IF(C127&lt;&gt;"","Kısmen","")</f>
        <v/>
      </c>
      <c r="E127" s="40"/>
      <c r="F127" s="40" t="str">
        <f t="shared" si="114"/>
        <v/>
      </c>
      <c r="G127" s="40"/>
      <c r="H127" s="40" t="str">
        <f t="shared" si="114"/>
        <v/>
      </c>
      <c r="I127" s="40"/>
      <c r="J127" s="40" t="str">
        <f t="shared" si="114"/>
        <v/>
      </c>
      <c r="K127" s="40"/>
      <c r="L127" s="40" t="str">
        <f t="shared" si="114"/>
        <v/>
      </c>
      <c r="M127" s="40"/>
      <c r="N127" s="40" t="str">
        <f t="shared" si="114"/>
        <v/>
      </c>
      <c r="O127" s="40"/>
      <c r="P127" s="40" t="str">
        <f t="shared" si="114"/>
        <v/>
      </c>
      <c r="Q127" s="40"/>
      <c r="R127" s="40" t="str">
        <f t="shared" si="114"/>
        <v/>
      </c>
      <c r="S127" s="40"/>
      <c r="T127" s="40" t="str">
        <f t="shared" si="114"/>
        <v/>
      </c>
    </row>
    <row r="128" spans="1:20" x14ac:dyDescent="0.25">
      <c r="A128" s="82">
        <v>42</v>
      </c>
      <c r="B128" s="42" t="s">
        <v>2</v>
      </c>
      <c r="C128" s="41"/>
      <c r="D128" s="40" t="str">
        <f t="shared" ref="D128:T128" si="115">IF(C128&lt;&gt;"","Evet","")</f>
        <v/>
      </c>
      <c r="E128" s="41"/>
      <c r="F128" s="40" t="str">
        <f t="shared" si="115"/>
        <v/>
      </c>
      <c r="G128" s="41"/>
      <c r="H128" s="40" t="str">
        <f t="shared" si="115"/>
        <v/>
      </c>
      <c r="I128" s="41"/>
      <c r="J128" s="40" t="str">
        <f t="shared" si="115"/>
        <v/>
      </c>
      <c r="K128" s="41"/>
      <c r="L128" s="40" t="str">
        <f t="shared" si="115"/>
        <v/>
      </c>
      <c r="M128" s="41"/>
      <c r="N128" s="40" t="str">
        <f t="shared" si="115"/>
        <v/>
      </c>
      <c r="O128" s="41"/>
      <c r="P128" s="40" t="str">
        <f t="shared" si="115"/>
        <v/>
      </c>
      <c r="Q128" s="41" t="s">
        <v>32</v>
      </c>
      <c r="R128" s="40" t="str">
        <f t="shared" si="115"/>
        <v>Evet</v>
      </c>
      <c r="S128" s="41"/>
      <c r="T128" s="40" t="str">
        <f t="shared" si="115"/>
        <v/>
      </c>
    </row>
    <row r="129" spans="1:20" x14ac:dyDescent="0.25">
      <c r="A129" s="82"/>
      <c r="B129" s="42" t="s">
        <v>3</v>
      </c>
      <c r="C129" s="41" t="s">
        <v>32</v>
      </c>
      <c r="D129" s="40" t="str">
        <f t="shared" ref="D129:T129" si="116">IF(C129&lt;&gt;"","Hayır","")</f>
        <v>Hayır</v>
      </c>
      <c r="E129" s="41" t="s">
        <v>32</v>
      </c>
      <c r="F129" s="40" t="str">
        <f t="shared" si="116"/>
        <v>Hayır</v>
      </c>
      <c r="G129" s="41" t="s">
        <v>32</v>
      </c>
      <c r="H129" s="40" t="str">
        <f t="shared" si="116"/>
        <v>Hayır</v>
      </c>
      <c r="I129" s="41" t="s">
        <v>32</v>
      </c>
      <c r="J129" s="40" t="str">
        <f t="shared" si="116"/>
        <v>Hayır</v>
      </c>
      <c r="K129" s="41" t="s">
        <v>32</v>
      </c>
      <c r="L129" s="40" t="str">
        <f t="shared" si="116"/>
        <v>Hayır</v>
      </c>
      <c r="M129" s="41" t="s">
        <v>32</v>
      </c>
      <c r="N129" s="40" t="str">
        <f t="shared" si="116"/>
        <v>Hayır</v>
      </c>
      <c r="O129" s="41" t="s">
        <v>32</v>
      </c>
      <c r="P129" s="40" t="str">
        <f t="shared" si="116"/>
        <v>Hayır</v>
      </c>
      <c r="Q129" s="41"/>
      <c r="R129" s="40" t="str">
        <f t="shared" si="116"/>
        <v/>
      </c>
      <c r="S129" s="41" t="s">
        <v>32</v>
      </c>
      <c r="T129" s="40" t="str">
        <f t="shared" si="116"/>
        <v>Hayır</v>
      </c>
    </row>
    <row r="130" spans="1:20" x14ac:dyDescent="0.25">
      <c r="A130" s="82"/>
      <c r="B130" s="42" t="s">
        <v>4</v>
      </c>
      <c r="C130" s="41"/>
      <c r="D130" s="40" t="str">
        <f t="shared" ref="D130:T130" si="117">IF(C130&lt;&gt;"","Kısmen","")</f>
        <v/>
      </c>
      <c r="E130" s="41"/>
      <c r="F130" s="40" t="str">
        <f t="shared" si="117"/>
        <v/>
      </c>
      <c r="G130" s="41"/>
      <c r="H130" s="40" t="str">
        <f t="shared" si="117"/>
        <v/>
      </c>
      <c r="I130" s="41"/>
      <c r="J130" s="40" t="str">
        <f t="shared" si="117"/>
        <v/>
      </c>
      <c r="K130" s="41"/>
      <c r="L130" s="40" t="str">
        <f t="shared" si="117"/>
        <v/>
      </c>
      <c r="M130" s="41"/>
      <c r="N130" s="40" t="str">
        <f t="shared" si="117"/>
        <v/>
      </c>
      <c r="O130" s="41"/>
      <c r="P130" s="40" t="str">
        <f t="shared" si="117"/>
        <v/>
      </c>
      <c r="Q130" s="41"/>
      <c r="R130" s="40" t="str">
        <f t="shared" si="117"/>
        <v/>
      </c>
      <c r="S130" s="41"/>
      <c r="T130" s="40" t="str">
        <f t="shared" si="117"/>
        <v/>
      </c>
    </row>
    <row r="131" spans="1:20" x14ac:dyDescent="0.25">
      <c r="A131" s="81">
        <v>43</v>
      </c>
      <c r="B131" s="39" t="s">
        <v>2</v>
      </c>
      <c r="C131" s="40"/>
      <c r="D131" s="40" t="str">
        <f t="shared" ref="D131:T131" si="118">IF(C131&lt;&gt;"","Evet","")</f>
        <v/>
      </c>
      <c r="E131" s="40"/>
      <c r="F131" s="40" t="str">
        <f t="shared" si="118"/>
        <v/>
      </c>
      <c r="G131" s="40"/>
      <c r="H131" s="40" t="str">
        <f t="shared" si="118"/>
        <v/>
      </c>
      <c r="I131" s="40"/>
      <c r="J131" s="40" t="str">
        <f t="shared" si="118"/>
        <v/>
      </c>
      <c r="K131" s="40"/>
      <c r="L131" s="40" t="str">
        <f t="shared" si="118"/>
        <v/>
      </c>
      <c r="M131" s="40" t="s">
        <v>32</v>
      </c>
      <c r="N131" s="40" t="str">
        <f t="shared" si="118"/>
        <v>Evet</v>
      </c>
      <c r="O131" s="40" t="s">
        <v>32</v>
      </c>
      <c r="P131" s="40" t="str">
        <f t="shared" si="118"/>
        <v>Evet</v>
      </c>
      <c r="Q131" s="40" t="s">
        <v>32</v>
      </c>
      <c r="R131" s="40" t="str">
        <f t="shared" si="118"/>
        <v>Evet</v>
      </c>
      <c r="S131" s="40" t="s">
        <v>32</v>
      </c>
      <c r="T131" s="40" t="str">
        <f t="shared" si="118"/>
        <v>Evet</v>
      </c>
    </row>
    <row r="132" spans="1:20" x14ac:dyDescent="0.25">
      <c r="A132" s="81"/>
      <c r="B132" s="39" t="s">
        <v>3</v>
      </c>
      <c r="C132" s="40"/>
      <c r="D132" s="40" t="str">
        <f t="shared" ref="D132:T132" si="119">IF(C132&lt;&gt;"","Hayır","")</f>
        <v/>
      </c>
      <c r="E132" s="40" t="s">
        <v>32</v>
      </c>
      <c r="F132" s="40" t="str">
        <f t="shared" si="119"/>
        <v>Hayır</v>
      </c>
      <c r="G132" s="40"/>
      <c r="H132" s="40" t="str">
        <f t="shared" si="119"/>
        <v/>
      </c>
      <c r="I132" s="40"/>
      <c r="J132" s="40" t="str">
        <f t="shared" si="119"/>
        <v/>
      </c>
      <c r="K132" s="40"/>
      <c r="L132" s="40" t="str">
        <f t="shared" si="119"/>
        <v/>
      </c>
      <c r="M132" s="40"/>
      <c r="N132" s="40" t="str">
        <f t="shared" si="119"/>
        <v/>
      </c>
      <c r="O132" s="40"/>
      <c r="P132" s="40" t="str">
        <f t="shared" si="119"/>
        <v/>
      </c>
      <c r="Q132" s="40"/>
      <c r="R132" s="40" t="str">
        <f t="shared" si="119"/>
        <v/>
      </c>
      <c r="S132" s="40"/>
      <c r="T132" s="40" t="str">
        <f t="shared" si="119"/>
        <v/>
      </c>
    </row>
    <row r="133" spans="1:20" x14ac:dyDescent="0.25">
      <c r="A133" s="81"/>
      <c r="B133" s="39" t="s">
        <v>4</v>
      </c>
      <c r="C133" s="40" t="s">
        <v>32</v>
      </c>
      <c r="D133" s="40" t="str">
        <f t="shared" ref="D133:T133" si="120">IF(C133&lt;&gt;"","Kısmen","")</f>
        <v>Kısmen</v>
      </c>
      <c r="E133" s="40"/>
      <c r="F133" s="40" t="str">
        <f t="shared" si="120"/>
        <v/>
      </c>
      <c r="G133" s="40" t="s">
        <v>32</v>
      </c>
      <c r="H133" s="40" t="str">
        <f t="shared" si="120"/>
        <v>Kısmen</v>
      </c>
      <c r="I133" s="40" t="s">
        <v>32</v>
      </c>
      <c r="J133" s="40" t="str">
        <f t="shared" si="120"/>
        <v>Kısmen</v>
      </c>
      <c r="K133" s="40" t="s">
        <v>32</v>
      </c>
      <c r="L133" s="40" t="str">
        <f t="shared" si="120"/>
        <v>Kısmen</v>
      </c>
      <c r="M133" s="40"/>
      <c r="N133" s="40" t="str">
        <f t="shared" si="120"/>
        <v/>
      </c>
      <c r="O133" s="40"/>
      <c r="P133" s="40" t="str">
        <f t="shared" si="120"/>
        <v/>
      </c>
      <c r="Q133" s="40"/>
      <c r="R133" s="40" t="str">
        <f t="shared" si="120"/>
        <v/>
      </c>
      <c r="S133" s="40"/>
      <c r="T133" s="40" t="str">
        <f t="shared" si="120"/>
        <v/>
      </c>
    </row>
    <row r="134" spans="1:20" x14ac:dyDescent="0.25">
      <c r="A134" s="82">
        <v>44</v>
      </c>
      <c r="B134" s="42" t="s">
        <v>2</v>
      </c>
      <c r="C134" s="41" t="s">
        <v>32</v>
      </c>
      <c r="D134" s="40" t="str">
        <f t="shared" ref="D134:T134" si="121">IF(C134&lt;&gt;"","Evet","")</f>
        <v>Evet</v>
      </c>
      <c r="E134" s="41" t="s">
        <v>32</v>
      </c>
      <c r="F134" s="40" t="str">
        <f t="shared" si="121"/>
        <v>Evet</v>
      </c>
      <c r="G134" s="41"/>
      <c r="H134" s="40" t="str">
        <f t="shared" si="121"/>
        <v/>
      </c>
      <c r="I134" s="41" t="s">
        <v>32</v>
      </c>
      <c r="J134" s="40" t="str">
        <f t="shared" si="121"/>
        <v>Evet</v>
      </c>
      <c r="K134" s="41"/>
      <c r="L134" s="40" t="str">
        <f t="shared" si="121"/>
        <v/>
      </c>
      <c r="M134" s="41" t="s">
        <v>32</v>
      </c>
      <c r="N134" s="40" t="str">
        <f t="shared" si="121"/>
        <v>Evet</v>
      </c>
      <c r="O134" s="41" t="s">
        <v>32</v>
      </c>
      <c r="P134" s="40" t="str">
        <f t="shared" si="121"/>
        <v>Evet</v>
      </c>
      <c r="Q134" s="41" t="s">
        <v>32</v>
      </c>
      <c r="R134" s="40" t="str">
        <f t="shared" si="121"/>
        <v>Evet</v>
      </c>
      <c r="S134" s="41" t="s">
        <v>32</v>
      </c>
      <c r="T134" s="40" t="str">
        <f t="shared" si="121"/>
        <v>Evet</v>
      </c>
    </row>
    <row r="135" spans="1:20" x14ac:dyDescent="0.25">
      <c r="A135" s="82"/>
      <c r="B135" s="42" t="s">
        <v>3</v>
      </c>
      <c r="C135" s="41"/>
      <c r="D135" s="40" t="str">
        <f t="shared" ref="D135:T135" si="122">IF(C135&lt;&gt;"","Hayır","")</f>
        <v/>
      </c>
      <c r="E135" s="41"/>
      <c r="F135" s="40" t="str">
        <f t="shared" si="122"/>
        <v/>
      </c>
      <c r="G135" s="41" t="s">
        <v>32</v>
      </c>
      <c r="H135" s="40" t="str">
        <f t="shared" si="122"/>
        <v>Hayır</v>
      </c>
      <c r="I135" s="41"/>
      <c r="J135" s="40" t="str">
        <f t="shared" si="122"/>
        <v/>
      </c>
      <c r="K135" s="41"/>
      <c r="L135" s="40" t="str">
        <f t="shared" si="122"/>
        <v/>
      </c>
      <c r="M135" s="41"/>
      <c r="N135" s="40" t="str">
        <f t="shared" si="122"/>
        <v/>
      </c>
      <c r="O135" s="41"/>
      <c r="P135" s="40" t="str">
        <f t="shared" si="122"/>
        <v/>
      </c>
      <c r="Q135" s="41"/>
      <c r="R135" s="40" t="str">
        <f t="shared" si="122"/>
        <v/>
      </c>
      <c r="S135" s="41"/>
      <c r="T135" s="40" t="str">
        <f t="shared" si="122"/>
        <v/>
      </c>
    </row>
    <row r="136" spans="1:20" x14ac:dyDescent="0.25">
      <c r="A136" s="82"/>
      <c r="B136" s="42" t="s">
        <v>4</v>
      </c>
      <c r="C136" s="41"/>
      <c r="D136" s="40" t="str">
        <f t="shared" ref="D136:T136" si="123">IF(C136&lt;&gt;"","Kısmen","")</f>
        <v/>
      </c>
      <c r="E136" s="41"/>
      <c r="F136" s="40" t="str">
        <f t="shared" si="123"/>
        <v/>
      </c>
      <c r="G136" s="41"/>
      <c r="H136" s="40" t="str">
        <f t="shared" si="123"/>
        <v/>
      </c>
      <c r="I136" s="41"/>
      <c r="J136" s="40" t="str">
        <f t="shared" si="123"/>
        <v/>
      </c>
      <c r="K136" s="41" t="s">
        <v>32</v>
      </c>
      <c r="L136" s="40" t="str">
        <f t="shared" si="123"/>
        <v>Kısmen</v>
      </c>
      <c r="M136" s="41"/>
      <c r="N136" s="40" t="str">
        <f t="shared" si="123"/>
        <v/>
      </c>
      <c r="O136" s="41"/>
      <c r="P136" s="40" t="str">
        <f t="shared" si="123"/>
        <v/>
      </c>
      <c r="Q136" s="41"/>
      <c r="R136" s="40" t="str">
        <f t="shared" si="123"/>
        <v/>
      </c>
      <c r="S136" s="41"/>
      <c r="T136" s="40" t="str">
        <f t="shared" si="123"/>
        <v/>
      </c>
    </row>
    <row r="137" spans="1:20" x14ac:dyDescent="0.25">
      <c r="A137" s="81">
        <v>45</v>
      </c>
      <c r="B137" s="39" t="s">
        <v>2</v>
      </c>
      <c r="C137" s="40" t="s">
        <v>32</v>
      </c>
      <c r="D137" s="40" t="str">
        <f t="shared" ref="D137:T137" si="124">IF(C137&lt;&gt;"","Evet","")</f>
        <v>Evet</v>
      </c>
      <c r="E137" s="40" t="s">
        <v>32</v>
      </c>
      <c r="F137" s="40" t="str">
        <f t="shared" si="124"/>
        <v>Evet</v>
      </c>
      <c r="G137" s="40"/>
      <c r="H137" s="40" t="str">
        <f t="shared" si="124"/>
        <v/>
      </c>
      <c r="I137" s="40" t="s">
        <v>32</v>
      </c>
      <c r="J137" s="40" t="str">
        <f t="shared" si="124"/>
        <v>Evet</v>
      </c>
      <c r="K137" s="40" t="s">
        <v>32</v>
      </c>
      <c r="L137" s="40" t="str">
        <f t="shared" si="124"/>
        <v>Evet</v>
      </c>
      <c r="M137" s="40"/>
      <c r="N137" s="40" t="str">
        <f t="shared" si="124"/>
        <v/>
      </c>
      <c r="O137" s="40"/>
      <c r="P137" s="40" t="str">
        <f t="shared" si="124"/>
        <v/>
      </c>
      <c r="Q137" s="40" t="s">
        <v>32</v>
      </c>
      <c r="R137" s="40" t="str">
        <f t="shared" si="124"/>
        <v>Evet</v>
      </c>
      <c r="S137" s="40" t="s">
        <v>32</v>
      </c>
      <c r="T137" s="40" t="str">
        <f t="shared" si="124"/>
        <v>Evet</v>
      </c>
    </row>
    <row r="138" spans="1:20" x14ac:dyDescent="0.25">
      <c r="A138" s="81"/>
      <c r="B138" s="39" t="s">
        <v>3</v>
      </c>
      <c r="C138" s="40"/>
      <c r="D138" s="40" t="str">
        <f t="shared" ref="D138:T138" si="125">IF(C138&lt;&gt;"","Hayır","")</f>
        <v/>
      </c>
      <c r="E138" s="40"/>
      <c r="F138" s="40" t="str">
        <f t="shared" si="125"/>
        <v/>
      </c>
      <c r="G138" s="40" t="s">
        <v>32</v>
      </c>
      <c r="H138" s="40" t="str">
        <f t="shared" si="125"/>
        <v>Hayır</v>
      </c>
      <c r="I138" s="40"/>
      <c r="J138" s="40" t="str">
        <f t="shared" si="125"/>
        <v/>
      </c>
      <c r="K138" s="40"/>
      <c r="L138" s="40" t="str">
        <f t="shared" si="125"/>
        <v/>
      </c>
      <c r="M138" s="40"/>
      <c r="N138" s="40" t="str">
        <f t="shared" si="125"/>
        <v/>
      </c>
      <c r="O138" s="40"/>
      <c r="P138" s="40" t="str">
        <f t="shared" si="125"/>
        <v/>
      </c>
      <c r="Q138" s="40"/>
      <c r="R138" s="40" t="str">
        <f t="shared" si="125"/>
        <v/>
      </c>
      <c r="S138" s="40"/>
      <c r="T138" s="40" t="str">
        <f t="shared" si="125"/>
        <v/>
      </c>
    </row>
    <row r="139" spans="1:20" x14ac:dyDescent="0.25">
      <c r="A139" s="81"/>
      <c r="B139" s="39" t="s">
        <v>4</v>
      </c>
      <c r="C139" s="40"/>
      <c r="D139" s="40" t="str">
        <f t="shared" ref="D139:T139" si="126">IF(C139&lt;&gt;"","Kısmen","")</f>
        <v/>
      </c>
      <c r="E139" s="40"/>
      <c r="F139" s="40" t="str">
        <f t="shared" si="126"/>
        <v/>
      </c>
      <c r="G139" s="40"/>
      <c r="H139" s="40" t="str">
        <f t="shared" si="126"/>
        <v/>
      </c>
      <c r="I139" s="40"/>
      <c r="J139" s="40" t="str">
        <f t="shared" si="126"/>
        <v/>
      </c>
      <c r="K139" s="40"/>
      <c r="L139" s="40" t="str">
        <f t="shared" si="126"/>
        <v/>
      </c>
      <c r="M139" s="40" t="s">
        <v>32</v>
      </c>
      <c r="N139" s="40" t="str">
        <f t="shared" si="126"/>
        <v>Kısmen</v>
      </c>
      <c r="O139" s="40" t="s">
        <v>32</v>
      </c>
      <c r="P139" s="40" t="str">
        <f t="shared" si="126"/>
        <v>Kısmen</v>
      </c>
      <c r="Q139" s="40"/>
      <c r="R139" s="40" t="str">
        <f t="shared" si="126"/>
        <v/>
      </c>
      <c r="S139" s="40"/>
      <c r="T139" s="40" t="str">
        <f t="shared" si="126"/>
        <v/>
      </c>
    </row>
    <row r="140" spans="1:20" x14ac:dyDescent="0.25">
      <c r="A140" s="82">
        <v>46</v>
      </c>
      <c r="B140" s="42" t="s">
        <v>2</v>
      </c>
      <c r="C140" s="41"/>
      <c r="D140" s="40" t="str">
        <f t="shared" ref="D140:T140" si="127">IF(C140&lt;&gt;"","Evet","")</f>
        <v/>
      </c>
      <c r="E140" s="41"/>
      <c r="F140" s="40" t="str">
        <f t="shared" si="127"/>
        <v/>
      </c>
      <c r="G140" s="41"/>
      <c r="H140" s="40" t="str">
        <f t="shared" si="127"/>
        <v/>
      </c>
      <c r="I140" s="41"/>
      <c r="J140" s="40" t="str">
        <f t="shared" si="127"/>
        <v/>
      </c>
      <c r="K140" s="41"/>
      <c r="L140" s="40" t="str">
        <f t="shared" si="127"/>
        <v/>
      </c>
      <c r="M140" s="41"/>
      <c r="N140" s="40" t="str">
        <f t="shared" si="127"/>
        <v/>
      </c>
      <c r="O140" s="41"/>
      <c r="P140" s="40" t="str">
        <f t="shared" si="127"/>
        <v/>
      </c>
      <c r="Q140" s="41" t="s">
        <v>32</v>
      </c>
      <c r="R140" s="40" t="str">
        <f t="shared" si="127"/>
        <v>Evet</v>
      </c>
      <c r="S140" s="41"/>
      <c r="T140" s="40" t="str">
        <f t="shared" si="127"/>
        <v/>
      </c>
    </row>
    <row r="141" spans="1:20" x14ac:dyDescent="0.25">
      <c r="A141" s="82"/>
      <c r="B141" s="42" t="s">
        <v>3</v>
      </c>
      <c r="C141" s="41" t="s">
        <v>32</v>
      </c>
      <c r="D141" s="40" t="str">
        <f t="shared" ref="D141:T141" si="128">IF(C141&lt;&gt;"","Hayır","")</f>
        <v>Hayır</v>
      </c>
      <c r="E141" s="41" t="s">
        <v>32</v>
      </c>
      <c r="F141" s="40" t="str">
        <f t="shared" si="128"/>
        <v>Hayır</v>
      </c>
      <c r="G141" s="41" t="s">
        <v>32</v>
      </c>
      <c r="H141" s="40" t="str">
        <f t="shared" si="128"/>
        <v>Hayır</v>
      </c>
      <c r="I141" s="41" t="s">
        <v>32</v>
      </c>
      <c r="J141" s="40" t="str">
        <f t="shared" si="128"/>
        <v>Hayır</v>
      </c>
      <c r="K141" s="41" t="s">
        <v>32</v>
      </c>
      <c r="L141" s="40" t="str">
        <f t="shared" si="128"/>
        <v>Hayır</v>
      </c>
      <c r="M141" s="41" t="s">
        <v>32</v>
      </c>
      <c r="N141" s="40" t="str">
        <f t="shared" si="128"/>
        <v>Hayır</v>
      </c>
      <c r="O141" s="41" t="s">
        <v>32</v>
      </c>
      <c r="P141" s="40" t="str">
        <f t="shared" si="128"/>
        <v>Hayır</v>
      </c>
      <c r="Q141" s="41"/>
      <c r="R141" s="40" t="str">
        <f t="shared" si="128"/>
        <v/>
      </c>
      <c r="S141" s="41"/>
      <c r="T141" s="40" t="str">
        <f t="shared" si="128"/>
        <v/>
      </c>
    </row>
    <row r="142" spans="1:20" x14ac:dyDescent="0.25">
      <c r="A142" s="82"/>
      <c r="B142" s="42" t="s">
        <v>4</v>
      </c>
      <c r="C142" s="41"/>
      <c r="D142" s="40" t="str">
        <f t="shared" ref="D142:T142" si="129">IF(C142&lt;&gt;"","Kısmen","")</f>
        <v/>
      </c>
      <c r="E142" s="41"/>
      <c r="F142" s="40" t="str">
        <f t="shared" si="129"/>
        <v/>
      </c>
      <c r="G142" s="41"/>
      <c r="H142" s="40" t="str">
        <f t="shared" si="129"/>
        <v/>
      </c>
      <c r="I142" s="41"/>
      <c r="J142" s="40" t="str">
        <f t="shared" si="129"/>
        <v/>
      </c>
      <c r="K142" s="41"/>
      <c r="L142" s="40" t="str">
        <f t="shared" si="129"/>
        <v/>
      </c>
      <c r="M142" s="41"/>
      <c r="N142" s="40" t="str">
        <f t="shared" si="129"/>
        <v/>
      </c>
      <c r="O142" s="41"/>
      <c r="P142" s="40" t="str">
        <f t="shared" si="129"/>
        <v/>
      </c>
      <c r="Q142" s="41"/>
      <c r="R142" s="40" t="str">
        <f t="shared" si="129"/>
        <v/>
      </c>
      <c r="S142" s="41" t="s">
        <v>32</v>
      </c>
      <c r="T142" s="40" t="str">
        <f t="shared" si="129"/>
        <v>Kısmen</v>
      </c>
    </row>
    <row r="143" spans="1:20" x14ac:dyDescent="0.25">
      <c r="A143" s="81">
        <v>47</v>
      </c>
      <c r="B143" s="39" t="s">
        <v>2</v>
      </c>
      <c r="C143" s="40"/>
      <c r="D143" s="40" t="str">
        <f t="shared" ref="D143:T143" si="130">IF(C143&lt;&gt;"","Evet","")</f>
        <v/>
      </c>
      <c r="E143" s="40"/>
      <c r="F143" s="40" t="str">
        <f t="shared" si="130"/>
        <v/>
      </c>
      <c r="G143" s="40"/>
      <c r="H143" s="40" t="str">
        <f t="shared" si="130"/>
        <v/>
      </c>
      <c r="I143" s="40"/>
      <c r="J143" s="40" t="str">
        <f t="shared" si="130"/>
        <v/>
      </c>
      <c r="K143" s="40"/>
      <c r="L143" s="40" t="str">
        <f t="shared" si="130"/>
        <v/>
      </c>
      <c r="M143" s="40"/>
      <c r="N143" s="40" t="str">
        <f t="shared" si="130"/>
        <v/>
      </c>
      <c r="O143" s="40"/>
      <c r="P143" s="40" t="str">
        <f t="shared" si="130"/>
        <v/>
      </c>
      <c r="Q143" s="40" t="s">
        <v>32</v>
      </c>
      <c r="R143" s="40" t="str">
        <f t="shared" si="130"/>
        <v>Evet</v>
      </c>
      <c r="S143" s="40" t="s">
        <v>32</v>
      </c>
      <c r="T143" s="40" t="str">
        <f t="shared" si="130"/>
        <v>Evet</v>
      </c>
    </row>
    <row r="144" spans="1:20" x14ac:dyDescent="0.25">
      <c r="A144" s="81"/>
      <c r="B144" s="39" t="s">
        <v>3</v>
      </c>
      <c r="C144" s="40" t="s">
        <v>32</v>
      </c>
      <c r="D144" s="40" t="str">
        <f t="shared" ref="D144:T144" si="131">IF(C144&lt;&gt;"","Hayır","")</f>
        <v>Hayır</v>
      </c>
      <c r="E144" s="40" t="s">
        <v>32</v>
      </c>
      <c r="F144" s="40" t="str">
        <f t="shared" si="131"/>
        <v>Hayır</v>
      </c>
      <c r="G144" s="40" t="s">
        <v>32</v>
      </c>
      <c r="H144" s="40" t="str">
        <f t="shared" si="131"/>
        <v>Hayır</v>
      </c>
      <c r="I144" s="40" t="s">
        <v>32</v>
      </c>
      <c r="J144" s="40" t="str">
        <f t="shared" si="131"/>
        <v>Hayır</v>
      </c>
      <c r="K144" s="40" t="s">
        <v>32</v>
      </c>
      <c r="L144" s="40" t="str">
        <f t="shared" si="131"/>
        <v>Hayır</v>
      </c>
      <c r="M144" s="40"/>
      <c r="N144" s="40" t="str">
        <f t="shared" si="131"/>
        <v/>
      </c>
      <c r="O144" s="40"/>
      <c r="P144" s="40" t="str">
        <f t="shared" si="131"/>
        <v/>
      </c>
      <c r="Q144" s="40"/>
      <c r="R144" s="40" t="str">
        <f t="shared" si="131"/>
        <v/>
      </c>
      <c r="S144" s="40"/>
      <c r="T144" s="40" t="str">
        <f t="shared" si="131"/>
        <v/>
      </c>
    </row>
    <row r="145" spans="1:20" x14ac:dyDescent="0.25">
      <c r="A145" s="81"/>
      <c r="B145" s="39" t="s">
        <v>4</v>
      </c>
      <c r="C145" s="40"/>
      <c r="D145" s="40" t="str">
        <f t="shared" ref="D145:T145" si="132">IF(C145&lt;&gt;"","Kısmen","")</f>
        <v/>
      </c>
      <c r="E145" s="40"/>
      <c r="F145" s="40" t="str">
        <f t="shared" si="132"/>
        <v/>
      </c>
      <c r="G145" s="40"/>
      <c r="H145" s="40" t="str">
        <f t="shared" si="132"/>
        <v/>
      </c>
      <c r="I145" s="40"/>
      <c r="J145" s="40" t="str">
        <f t="shared" si="132"/>
        <v/>
      </c>
      <c r="K145" s="40"/>
      <c r="L145" s="40" t="str">
        <f t="shared" si="132"/>
        <v/>
      </c>
      <c r="M145" s="40" t="s">
        <v>32</v>
      </c>
      <c r="N145" s="40" t="str">
        <f t="shared" si="132"/>
        <v>Kısmen</v>
      </c>
      <c r="O145" s="40" t="s">
        <v>32</v>
      </c>
      <c r="P145" s="40" t="str">
        <f t="shared" si="132"/>
        <v>Kısmen</v>
      </c>
      <c r="Q145" s="40"/>
      <c r="R145" s="40" t="str">
        <f t="shared" si="132"/>
        <v/>
      </c>
      <c r="S145" s="40"/>
      <c r="T145" s="40" t="str">
        <f t="shared" si="132"/>
        <v/>
      </c>
    </row>
    <row r="146" spans="1:20" x14ac:dyDescent="0.25">
      <c r="A146" s="82">
        <v>48</v>
      </c>
      <c r="B146" s="42" t="s">
        <v>2</v>
      </c>
      <c r="C146" s="41"/>
      <c r="D146" s="40" t="str">
        <f t="shared" ref="D146:T146" si="133">IF(C146&lt;&gt;"","Evet","")</f>
        <v/>
      </c>
      <c r="E146" s="41"/>
      <c r="F146" s="40" t="str">
        <f t="shared" si="133"/>
        <v/>
      </c>
      <c r="G146" s="41"/>
      <c r="H146" s="40" t="str">
        <f t="shared" si="133"/>
        <v/>
      </c>
      <c r="I146" s="41"/>
      <c r="J146" s="40" t="str">
        <f t="shared" si="133"/>
        <v/>
      </c>
      <c r="K146" s="41"/>
      <c r="L146" s="40" t="str">
        <f t="shared" si="133"/>
        <v/>
      </c>
      <c r="M146" s="41"/>
      <c r="N146" s="40" t="str">
        <f t="shared" si="133"/>
        <v/>
      </c>
      <c r="O146" s="41"/>
      <c r="P146" s="40" t="str">
        <f t="shared" si="133"/>
        <v/>
      </c>
      <c r="Q146" s="41"/>
      <c r="R146" s="40" t="str">
        <f t="shared" si="133"/>
        <v/>
      </c>
      <c r="S146" s="41" t="s">
        <v>32</v>
      </c>
      <c r="T146" s="40" t="str">
        <f t="shared" si="133"/>
        <v>Evet</v>
      </c>
    </row>
    <row r="147" spans="1:20" x14ac:dyDescent="0.25">
      <c r="A147" s="82"/>
      <c r="B147" s="42" t="s">
        <v>3</v>
      </c>
      <c r="C147" s="41" t="s">
        <v>32</v>
      </c>
      <c r="D147" s="40" t="str">
        <f t="shared" ref="D147:T147" si="134">IF(C147&lt;&gt;"","Hayır","")</f>
        <v>Hayır</v>
      </c>
      <c r="E147" s="41" t="s">
        <v>32</v>
      </c>
      <c r="F147" s="40" t="str">
        <f t="shared" si="134"/>
        <v>Hayır</v>
      </c>
      <c r="G147" s="41" t="s">
        <v>32</v>
      </c>
      <c r="H147" s="40" t="str">
        <f t="shared" si="134"/>
        <v>Hayır</v>
      </c>
      <c r="I147" s="41" t="s">
        <v>32</v>
      </c>
      <c r="J147" s="40" t="str">
        <f t="shared" si="134"/>
        <v>Hayır</v>
      </c>
      <c r="K147" s="41" t="s">
        <v>32</v>
      </c>
      <c r="L147" s="40" t="str">
        <f t="shared" si="134"/>
        <v>Hayır</v>
      </c>
      <c r="M147" s="41"/>
      <c r="N147" s="40" t="str">
        <f t="shared" si="134"/>
        <v/>
      </c>
      <c r="O147" s="41" t="s">
        <v>32</v>
      </c>
      <c r="P147" s="40" t="str">
        <f t="shared" si="134"/>
        <v>Hayır</v>
      </c>
      <c r="Q147" s="41"/>
      <c r="R147" s="40" t="str">
        <f t="shared" si="134"/>
        <v/>
      </c>
      <c r="S147" s="41"/>
      <c r="T147" s="40" t="str">
        <f t="shared" si="134"/>
        <v/>
      </c>
    </row>
    <row r="148" spans="1:20" x14ac:dyDescent="0.25">
      <c r="A148" s="82"/>
      <c r="B148" s="42" t="s">
        <v>4</v>
      </c>
      <c r="C148" s="41"/>
      <c r="D148" s="40" t="str">
        <f t="shared" ref="D148:T148" si="135">IF(C148&lt;&gt;"","Kısmen","")</f>
        <v/>
      </c>
      <c r="E148" s="41"/>
      <c r="F148" s="40" t="str">
        <f t="shared" si="135"/>
        <v/>
      </c>
      <c r="G148" s="41"/>
      <c r="H148" s="40" t="str">
        <f t="shared" si="135"/>
        <v/>
      </c>
      <c r="I148" s="41"/>
      <c r="J148" s="40" t="str">
        <f t="shared" si="135"/>
        <v/>
      </c>
      <c r="K148" s="41"/>
      <c r="L148" s="40" t="str">
        <f t="shared" si="135"/>
        <v/>
      </c>
      <c r="M148" s="41" t="s">
        <v>32</v>
      </c>
      <c r="N148" s="40" t="str">
        <f t="shared" si="135"/>
        <v>Kısmen</v>
      </c>
      <c r="O148" s="41"/>
      <c r="P148" s="40" t="str">
        <f t="shared" si="135"/>
        <v/>
      </c>
      <c r="Q148" s="41" t="s">
        <v>32</v>
      </c>
      <c r="R148" s="40" t="str">
        <f t="shared" si="135"/>
        <v>Kısmen</v>
      </c>
      <c r="S148" s="41"/>
      <c r="T148" s="40" t="str">
        <f t="shared" si="135"/>
        <v/>
      </c>
    </row>
    <row r="149" spans="1:20" x14ac:dyDescent="0.25">
      <c r="A149" s="81">
        <v>49</v>
      </c>
      <c r="B149" s="39" t="s">
        <v>2</v>
      </c>
      <c r="C149" s="40"/>
      <c r="D149" s="40" t="str">
        <f t="shared" ref="D149:T149" si="136">IF(C149&lt;&gt;"","Evet","")</f>
        <v/>
      </c>
      <c r="E149" s="40"/>
      <c r="F149" s="40" t="str">
        <f t="shared" si="136"/>
        <v/>
      </c>
      <c r="G149" s="40"/>
      <c r="H149" s="40" t="str">
        <f t="shared" si="136"/>
        <v/>
      </c>
      <c r="I149" s="40"/>
      <c r="J149" s="40" t="str">
        <f t="shared" si="136"/>
        <v/>
      </c>
      <c r="K149" s="40"/>
      <c r="L149" s="40" t="str">
        <f t="shared" si="136"/>
        <v/>
      </c>
      <c r="M149" s="40"/>
      <c r="N149" s="40" t="str">
        <f t="shared" si="136"/>
        <v/>
      </c>
      <c r="O149" s="40"/>
      <c r="P149" s="40" t="str">
        <f t="shared" si="136"/>
        <v/>
      </c>
      <c r="Q149" s="40"/>
      <c r="R149" s="40" t="str">
        <f t="shared" si="136"/>
        <v/>
      </c>
      <c r="S149" s="40"/>
      <c r="T149" s="40" t="str">
        <f t="shared" si="136"/>
        <v/>
      </c>
    </row>
    <row r="150" spans="1:20" x14ac:dyDescent="0.25">
      <c r="A150" s="81"/>
      <c r="B150" s="39" t="s">
        <v>3</v>
      </c>
      <c r="C150" s="40" t="s">
        <v>32</v>
      </c>
      <c r="D150" s="40" t="str">
        <f t="shared" ref="D150:T150" si="137">IF(C150&lt;&gt;"","Hayır","")</f>
        <v>Hayır</v>
      </c>
      <c r="E150" s="40" t="s">
        <v>32</v>
      </c>
      <c r="F150" s="40" t="str">
        <f t="shared" si="137"/>
        <v>Hayır</v>
      </c>
      <c r="G150" s="40" t="s">
        <v>32</v>
      </c>
      <c r="H150" s="40" t="str">
        <f t="shared" si="137"/>
        <v>Hayır</v>
      </c>
      <c r="I150" s="40" t="s">
        <v>32</v>
      </c>
      <c r="J150" s="40" t="str">
        <f t="shared" si="137"/>
        <v>Hayır</v>
      </c>
      <c r="K150" s="40" t="s">
        <v>32</v>
      </c>
      <c r="L150" s="40" t="str">
        <f t="shared" si="137"/>
        <v>Hayır</v>
      </c>
      <c r="M150" s="40"/>
      <c r="N150" s="40" t="str">
        <f t="shared" si="137"/>
        <v/>
      </c>
      <c r="O150" s="40" t="s">
        <v>32</v>
      </c>
      <c r="P150" s="40" t="str">
        <f t="shared" si="137"/>
        <v>Hayır</v>
      </c>
      <c r="Q150" s="40"/>
      <c r="R150" s="40" t="str">
        <f t="shared" si="137"/>
        <v/>
      </c>
      <c r="S150" s="40" t="s">
        <v>32</v>
      </c>
      <c r="T150" s="40" t="str">
        <f t="shared" si="137"/>
        <v>Hayır</v>
      </c>
    </row>
    <row r="151" spans="1:20" x14ac:dyDescent="0.25">
      <c r="A151" s="81"/>
      <c r="B151" s="39" t="s">
        <v>4</v>
      </c>
      <c r="C151" s="40"/>
      <c r="D151" s="40" t="str">
        <f t="shared" ref="D151:T151" si="138">IF(C151&lt;&gt;"","Kısmen","")</f>
        <v/>
      </c>
      <c r="E151" s="40"/>
      <c r="F151" s="40" t="str">
        <f t="shared" si="138"/>
        <v/>
      </c>
      <c r="G151" s="40"/>
      <c r="H151" s="40" t="str">
        <f t="shared" si="138"/>
        <v/>
      </c>
      <c r="I151" s="40"/>
      <c r="J151" s="40" t="str">
        <f t="shared" si="138"/>
        <v/>
      </c>
      <c r="K151" s="40"/>
      <c r="L151" s="40" t="str">
        <f t="shared" si="138"/>
        <v/>
      </c>
      <c r="M151" s="40" t="s">
        <v>32</v>
      </c>
      <c r="N151" s="40" t="str">
        <f t="shared" si="138"/>
        <v>Kısmen</v>
      </c>
      <c r="O151" s="40"/>
      <c r="P151" s="40" t="str">
        <f t="shared" si="138"/>
        <v/>
      </c>
      <c r="Q151" s="40" t="s">
        <v>32</v>
      </c>
      <c r="R151" s="40" t="str">
        <f t="shared" si="138"/>
        <v>Kısmen</v>
      </c>
      <c r="S151" s="40"/>
      <c r="T151" s="40" t="str">
        <f t="shared" si="138"/>
        <v/>
      </c>
    </row>
    <row r="152" spans="1:20" x14ac:dyDescent="0.25">
      <c r="A152" s="82">
        <v>50</v>
      </c>
      <c r="B152" s="42" t="s">
        <v>2</v>
      </c>
      <c r="C152" s="41"/>
      <c r="D152" s="40" t="str">
        <f t="shared" ref="D152:T152" si="139">IF(C152&lt;&gt;"","Evet","")</f>
        <v/>
      </c>
      <c r="E152" s="41"/>
      <c r="F152" s="40" t="str">
        <f t="shared" si="139"/>
        <v/>
      </c>
      <c r="G152" s="41"/>
      <c r="H152" s="40" t="str">
        <f t="shared" si="139"/>
        <v/>
      </c>
      <c r="I152" s="41"/>
      <c r="J152" s="40" t="str">
        <f t="shared" si="139"/>
        <v/>
      </c>
      <c r="K152" s="41"/>
      <c r="L152" s="40" t="str">
        <f t="shared" si="139"/>
        <v/>
      </c>
      <c r="M152" s="41"/>
      <c r="N152" s="40" t="str">
        <f t="shared" si="139"/>
        <v/>
      </c>
      <c r="O152" s="41"/>
      <c r="P152" s="40" t="str">
        <f t="shared" si="139"/>
        <v/>
      </c>
      <c r="Q152" s="41" t="s">
        <v>32</v>
      </c>
      <c r="R152" s="40" t="str">
        <f t="shared" si="139"/>
        <v>Evet</v>
      </c>
      <c r="S152" s="41" t="s">
        <v>32</v>
      </c>
      <c r="T152" s="40" t="str">
        <f t="shared" si="139"/>
        <v>Evet</v>
      </c>
    </row>
    <row r="153" spans="1:20" x14ac:dyDescent="0.25">
      <c r="A153" s="82"/>
      <c r="B153" s="42" t="s">
        <v>3</v>
      </c>
      <c r="C153" s="41"/>
      <c r="D153" s="40" t="str">
        <f t="shared" ref="D153:T153" si="140">IF(C153&lt;&gt;"","Hayır","")</f>
        <v/>
      </c>
      <c r="E153" s="41"/>
      <c r="F153" s="40" t="str">
        <f t="shared" si="140"/>
        <v/>
      </c>
      <c r="G153" s="41"/>
      <c r="H153" s="40" t="str">
        <f t="shared" si="140"/>
        <v/>
      </c>
      <c r="I153" s="41"/>
      <c r="J153" s="40" t="str">
        <f t="shared" si="140"/>
        <v/>
      </c>
      <c r="K153" s="41"/>
      <c r="L153" s="40" t="str">
        <f t="shared" si="140"/>
        <v/>
      </c>
      <c r="M153" s="41"/>
      <c r="N153" s="40" t="str">
        <f t="shared" si="140"/>
        <v/>
      </c>
      <c r="O153" s="41"/>
      <c r="P153" s="40" t="str">
        <f t="shared" si="140"/>
        <v/>
      </c>
      <c r="Q153" s="41"/>
      <c r="R153" s="40" t="str">
        <f t="shared" si="140"/>
        <v/>
      </c>
      <c r="S153" s="41"/>
      <c r="T153" s="40" t="str">
        <f t="shared" si="140"/>
        <v/>
      </c>
    </row>
    <row r="154" spans="1:20" x14ac:dyDescent="0.25">
      <c r="A154" s="82"/>
      <c r="B154" s="42" t="s">
        <v>4</v>
      </c>
      <c r="C154" s="41" t="s">
        <v>32</v>
      </c>
      <c r="D154" s="40" t="str">
        <f t="shared" ref="D154:T154" si="141">IF(C154&lt;&gt;"","Kısmen","")</f>
        <v>Kısmen</v>
      </c>
      <c r="E154" s="41" t="s">
        <v>32</v>
      </c>
      <c r="F154" s="40" t="str">
        <f t="shared" si="141"/>
        <v>Kısmen</v>
      </c>
      <c r="G154" s="41" t="s">
        <v>32</v>
      </c>
      <c r="H154" s="40" t="str">
        <f t="shared" si="141"/>
        <v>Kısmen</v>
      </c>
      <c r="I154" s="41" t="s">
        <v>32</v>
      </c>
      <c r="J154" s="40" t="str">
        <f t="shared" si="141"/>
        <v>Kısmen</v>
      </c>
      <c r="K154" s="41" t="s">
        <v>32</v>
      </c>
      <c r="L154" s="40" t="str">
        <f t="shared" si="141"/>
        <v>Kısmen</v>
      </c>
      <c r="M154" s="41" t="s">
        <v>32</v>
      </c>
      <c r="N154" s="40" t="str">
        <f t="shared" si="141"/>
        <v>Kısmen</v>
      </c>
      <c r="O154" s="41" t="s">
        <v>32</v>
      </c>
      <c r="P154" s="40" t="str">
        <f t="shared" si="141"/>
        <v>Kısmen</v>
      </c>
      <c r="Q154" s="41"/>
      <c r="R154" s="40" t="str">
        <f t="shared" si="141"/>
        <v/>
      </c>
      <c r="S154" s="41"/>
      <c r="T154" s="40" t="str">
        <f t="shared" si="141"/>
        <v/>
      </c>
    </row>
    <row r="155" spans="1:20" x14ac:dyDescent="0.25">
      <c r="A155" s="81">
        <v>51</v>
      </c>
      <c r="B155" s="39" t="s">
        <v>2</v>
      </c>
      <c r="C155" s="40"/>
      <c r="D155" s="40" t="str">
        <f t="shared" ref="D155:T155" si="142">IF(C155&lt;&gt;"","Evet","")</f>
        <v/>
      </c>
      <c r="E155" s="40"/>
      <c r="F155" s="40" t="str">
        <f t="shared" si="142"/>
        <v/>
      </c>
      <c r="G155" s="40"/>
      <c r="H155" s="40" t="str">
        <f t="shared" si="142"/>
        <v/>
      </c>
      <c r="I155" s="40"/>
      <c r="J155" s="40" t="str">
        <f t="shared" si="142"/>
        <v/>
      </c>
      <c r="K155" s="40"/>
      <c r="L155" s="40" t="str">
        <f t="shared" si="142"/>
        <v/>
      </c>
      <c r="M155" s="40"/>
      <c r="N155" s="40" t="str">
        <f t="shared" si="142"/>
        <v/>
      </c>
      <c r="O155" s="40"/>
      <c r="P155" s="40" t="str">
        <f t="shared" si="142"/>
        <v/>
      </c>
      <c r="Q155" s="40"/>
      <c r="R155" s="40" t="str">
        <f t="shared" si="142"/>
        <v/>
      </c>
      <c r="S155" s="40"/>
      <c r="T155" s="40" t="str">
        <f t="shared" si="142"/>
        <v/>
      </c>
    </row>
    <row r="156" spans="1:20" x14ac:dyDescent="0.25">
      <c r="A156" s="81"/>
      <c r="B156" s="39" t="s">
        <v>3</v>
      </c>
      <c r="C156" s="40"/>
      <c r="D156" s="40" t="str">
        <f t="shared" ref="D156:T156" si="143">IF(C156&lt;&gt;"","Hayır","")</f>
        <v/>
      </c>
      <c r="E156" s="40"/>
      <c r="F156" s="40" t="str">
        <f t="shared" si="143"/>
        <v/>
      </c>
      <c r="G156" s="40"/>
      <c r="H156" s="40" t="str">
        <f t="shared" si="143"/>
        <v/>
      </c>
      <c r="I156" s="40"/>
      <c r="J156" s="40" t="str">
        <f t="shared" si="143"/>
        <v/>
      </c>
      <c r="K156" s="40"/>
      <c r="L156" s="40" t="str">
        <f t="shared" si="143"/>
        <v/>
      </c>
      <c r="M156" s="40"/>
      <c r="N156" s="40" t="str">
        <f t="shared" si="143"/>
        <v/>
      </c>
      <c r="O156" s="40"/>
      <c r="P156" s="40" t="str">
        <f t="shared" si="143"/>
        <v/>
      </c>
      <c r="Q156" s="40"/>
      <c r="R156" s="40" t="str">
        <f t="shared" si="143"/>
        <v/>
      </c>
      <c r="S156" s="40"/>
      <c r="T156" s="40" t="str">
        <f t="shared" si="143"/>
        <v/>
      </c>
    </row>
    <row r="157" spans="1:20" x14ac:dyDescent="0.25">
      <c r="A157" s="81"/>
      <c r="B157" s="39" t="s">
        <v>4</v>
      </c>
      <c r="C157" s="40" t="s">
        <v>32</v>
      </c>
      <c r="D157" s="40" t="str">
        <f t="shared" ref="D157:T157" si="144">IF(C157&lt;&gt;"","Kısmen","")</f>
        <v>Kısmen</v>
      </c>
      <c r="E157" s="40" t="s">
        <v>32</v>
      </c>
      <c r="F157" s="40" t="str">
        <f t="shared" si="144"/>
        <v>Kısmen</v>
      </c>
      <c r="G157" s="40" t="s">
        <v>32</v>
      </c>
      <c r="H157" s="40" t="str">
        <f t="shared" si="144"/>
        <v>Kısmen</v>
      </c>
      <c r="I157" s="40" t="s">
        <v>32</v>
      </c>
      <c r="J157" s="40" t="str">
        <f t="shared" si="144"/>
        <v>Kısmen</v>
      </c>
      <c r="K157" s="40" t="s">
        <v>32</v>
      </c>
      <c r="L157" s="40" t="str">
        <f t="shared" si="144"/>
        <v>Kısmen</v>
      </c>
      <c r="M157" s="40" t="s">
        <v>32</v>
      </c>
      <c r="N157" s="40" t="str">
        <f t="shared" si="144"/>
        <v>Kısmen</v>
      </c>
      <c r="O157" s="40" t="s">
        <v>32</v>
      </c>
      <c r="P157" s="40" t="str">
        <f t="shared" si="144"/>
        <v>Kısmen</v>
      </c>
      <c r="Q157" s="40" t="s">
        <v>32</v>
      </c>
      <c r="R157" s="40" t="str">
        <f t="shared" si="144"/>
        <v>Kısmen</v>
      </c>
      <c r="S157" s="40" t="s">
        <v>32</v>
      </c>
      <c r="T157" s="40" t="str">
        <f t="shared" si="144"/>
        <v>Kısmen</v>
      </c>
    </row>
    <row r="158" spans="1:20" x14ac:dyDescent="0.25">
      <c r="A158" s="83" t="s">
        <v>31</v>
      </c>
      <c r="B158" s="45" t="s">
        <v>2</v>
      </c>
      <c r="C158" s="37">
        <f>COUNTIF(D5:D157,"Evet")</f>
        <v>7</v>
      </c>
      <c r="D158" s="37"/>
      <c r="E158" s="37">
        <f>COUNTIF(F5:F157,"Evet")</f>
        <v>3</v>
      </c>
      <c r="F158" s="37"/>
      <c r="G158" s="37">
        <f>COUNTIF(H5:H157,"Evet")</f>
        <v>1</v>
      </c>
      <c r="H158" s="37"/>
      <c r="I158" s="37">
        <f>COUNTIF(J5:J157,"Evet")</f>
        <v>5</v>
      </c>
      <c r="J158" s="37"/>
      <c r="K158" s="37">
        <f>COUNTIF(L5:L157,"Evet")</f>
        <v>2</v>
      </c>
      <c r="L158" s="37"/>
      <c r="M158" s="37">
        <f>COUNTIF(N5:N157,"Evet")</f>
        <v>4</v>
      </c>
      <c r="N158" s="37"/>
      <c r="O158" s="37">
        <f>COUNTIF(P5:P157,"Evet")</f>
        <v>3</v>
      </c>
      <c r="P158" s="37"/>
      <c r="Q158" s="37">
        <f>COUNTIF(R5:R157,"Evet")</f>
        <v>41</v>
      </c>
      <c r="R158" s="37"/>
      <c r="S158" s="37">
        <f>COUNTIF(T5:T157,"Evet")</f>
        <v>21</v>
      </c>
      <c r="T158" s="37"/>
    </row>
    <row r="159" spans="1:20" x14ac:dyDescent="0.25">
      <c r="A159" s="84"/>
      <c r="B159" s="45" t="s">
        <v>3</v>
      </c>
      <c r="C159" s="37">
        <f>COUNTIF(D5:D157,"Hayır")</f>
        <v>29</v>
      </c>
      <c r="D159" s="37"/>
      <c r="E159" s="37">
        <f>COUNTIF(F5:F157,"Hayır")</f>
        <v>40</v>
      </c>
      <c r="F159" s="37"/>
      <c r="G159" s="37">
        <f>COUNTIF(H5:H157,"Hayır")</f>
        <v>33</v>
      </c>
      <c r="H159" s="37"/>
      <c r="I159" s="37">
        <f>COUNTIF(J5:J157,"Hayır")</f>
        <v>32</v>
      </c>
      <c r="J159" s="37"/>
      <c r="K159" s="37">
        <f>COUNTIF(L5:L157,"Hayır")</f>
        <v>35</v>
      </c>
      <c r="L159" s="37"/>
      <c r="M159" s="37">
        <f>COUNTIF(N5:N157,"Hayır")</f>
        <v>22</v>
      </c>
      <c r="N159" s="37"/>
      <c r="O159" s="37">
        <f>COUNTIF(P5:P157,"Hayır")</f>
        <v>27</v>
      </c>
      <c r="P159" s="37"/>
      <c r="Q159" s="37">
        <f>COUNTIF(R5:R157,"Hayır")</f>
        <v>4</v>
      </c>
      <c r="R159" s="37"/>
      <c r="S159" s="37">
        <f>COUNTIF(T5:T157,"Hayır")</f>
        <v>13</v>
      </c>
      <c r="T159" s="37"/>
    </row>
    <row r="160" spans="1:20" x14ac:dyDescent="0.25">
      <c r="A160" s="85"/>
      <c r="B160" s="45" t="s">
        <v>4</v>
      </c>
      <c r="C160" s="37">
        <f>COUNTIF(D5:D157,"Kısmen")</f>
        <v>15</v>
      </c>
      <c r="D160" s="37"/>
      <c r="E160" s="37">
        <f>COUNTIF(F5:F157,"Kısmen")</f>
        <v>8</v>
      </c>
      <c r="F160" s="37"/>
      <c r="G160" s="37">
        <f>COUNTIF(H5:H157,"Kısmen")</f>
        <v>17</v>
      </c>
      <c r="H160" s="37"/>
      <c r="I160" s="37">
        <f>COUNTIF(J5:J157,"Kısmen")</f>
        <v>14</v>
      </c>
      <c r="J160" s="37"/>
      <c r="K160" s="37">
        <f>COUNTIF(L5:L157,"Kısmen")</f>
        <v>14</v>
      </c>
      <c r="L160" s="37"/>
      <c r="M160" s="37">
        <f>COUNTIF(N5:N157,"Kısmen")</f>
        <v>25</v>
      </c>
      <c r="N160" s="37"/>
      <c r="O160" s="37">
        <f>COUNTIF(P5:P157,"Kısmen")</f>
        <v>21</v>
      </c>
      <c r="P160" s="37"/>
      <c r="Q160" s="37">
        <f>COUNTIF(R5:R157,"Kısmen")</f>
        <v>6</v>
      </c>
      <c r="R160" s="37"/>
      <c r="S160" s="37">
        <f>COUNTIF(T5:T157,"Kısmen")</f>
        <v>17</v>
      </c>
      <c r="T160" s="37"/>
    </row>
  </sheetData>
  <autoFilter ref="A4:U160"/>
  <mergeCells count="52">
    <mergeCell ref="A20:A22"/>
    <mergeCell ref="A5:A7"/>
    <mergeCell ref="A8:A10"/>
    <mergeCell ref="A11:A13"/>
    <mergeCell ref="A14:A16"/>
    <mergeCell ref="A17:A19"/>
    <mergeCell ref="A158:A160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155:A157"/>
    <mergeCell ref="A83:A85"/>
    <mergeCell ref="A89:A91"/>
    <mergeCell ref="A95:A97"/>
    <mergeCell ref="A80:A82"/>
    <mergeCell ref="A59:A61"/>
    <mergeCell ref="A53:A55"/>
    <mergeCell ref="A65:A67"/>
    <mergeCell ref="A71:A73"/>
    <mergeCell ref="A77:A79"/>
    <mergeCell ref="A56:A58"/>
    <mergeCell ref="A62:A64"/>
    <mergeCell ref="A68:A70"/>
    <mergeCell ref="A74:A76"/>
    <mergeCell ref="A86:A88"/>
    <mergeCell ref="A92:A94"/>
    <mergeCell ref="A146:A148"/>
    <mergeCell ref="A98:A100"/>
    <mergeCell ref="A101:A103"/>
    <mergeCell ref="A104:A106"/>
    <mergeCell ref="A107:A109"/>
    <mergeCell ref="A110:A112"/>
    <mergeCell ref="A113:A115"/>
    <mergeCell ref="A116:A118"/>
    <mergeCell ref="A119:A121"/>
    <mergeCell ref="A122:A124"/>
    <mergeCell ref="A125:A127"/>
    <mergeCell ref="A128:A130"/>
    <mergeCell ref="A134:A136"/>
    <mergeCell ref="A140:A142"/>
    <mergeCell ref="A131:A133"/>
    <mergeCell ref="A137:A139"/>
    <mergeCell ref="A143:A145"/>
    <mergeCell ref="A152:A154"/>
    <mergeCell ref="A149:A15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5"/>
  <sheetViews>
    <sheetView tabSelected="1" zoomScale="70" zoomScaleNormal="70" zoomScaleSheetLayoutView="50" workbookViewId="0">
      <selection activeCell="J9" sqref="J9"/>
    </sheetView>
  </sheetViews>
  <sheetFormatPr defaultRowHeight="26.25" x14ac:dyDescent="0.4"/>
  <cols>
    <col min="1" max="1" width="5.85546875" style="1" customWidth="1"/>
    <col min="2" max="2" width="54.140625" style="1" customWidth="1"/>
    <col min="3" max="3" width="9.85546875" style="1" customWidth="1"/>
    <col min="4" max="4" width="11.140625" style="1" customWidth="1"/>
    <col min="5" max="5" width="12.5703125" style="1" customWidth="1"/>
    <col min="6" max="6" width="68.85546875" style="1" customWidth="1"/>
    <col min="7" max="7" width="0" style="1" hidden="1" customWidth="1"/>
    <col min="8" max="8" width="10.28515625" style="60" bestFit="1" customWidth="1"/>
    <col min="9" max="9" width="10.42578125" style="60" bestFit="1" customWidth="1"/>
    <col min="10" max="10" width="13.5703125" style="61" bestFit="1" customWidth="1"/>
    <col min="11" max="16384" width="9.140625" style="1"/>
  </cols>
  <sheetData>
    <row r="2" spans="1:12" ht="91.5" customHeight="1" x14ac:dyDescent="0.4">
      <c r="A2" s="66" t="s">
        <v>15</v>
      </c>
      <c r="B2" s="66"/>
      <c r="C2" s="66"/>
      <c r="D2" s="66"/>
      <c r="E2" s="66"/>
      <c r="F2" s="66"/>
    </row>
    <row r="3" spans="1:12" ht="15" customHeight="1" x14ac:dyDescent="0.4">
      <c r="A3" s="65" t="s">
        <v>36</v>
      </c>
      <c r="B3" s="65"/>
      <c r="C3" s="65"/>
      <c r="D3" s="65"/>
      <c r="E3" s="65"/>
      <c r="F3" s="65"/>
    </row>
    <row r="4" spans="1:12" ht="15" customHeight="1" x14ac:dyDescent="0.4">
      <c r="A4" s="65"/>
      <c r="B4" s="65"/>
      <c r="C4" s="65"/>
      <c r="D4" s="65"/>
      <c r="E4" s="65"/>
      <c r="F4" s="65"/>
    </row>
    <row r="5" spans="1:12" ht="15" customHeight="1" x14ac:dyDescent="0.4">
      <c r="A5" s="65"/>
      <c r="B5" s="65"/>
      <c r="C5" s="65"/>
      <c r="D5" s="65"/>
      <c r="E5" s="65"/>
      <c r="F5" s="65"/>
    </row>
    <row r="6" spans="1:12" ht="51" customHeight="1" x14ac:dyDescent="0.4">
      <c r="A6" s="65"/>
      <c r="B6" s="65"/>
      <c r="C6" s="65"/>
      <c r="D6" s="65"/>
      <c r="E6" s="65"/>
      <c r="F6" s="65"/>
      <c r="J6" s="60"/>
    </row>
    <row r="7" spans="1:12" ht="47.25" customHeight="1" thickBot="1" x14ac:dyDescent="0.3">
      <c r="A7" s="67" t="s">
        <v>33</v>
      </c>
      <c r="B7" s="68"/>
      <c r="C7" s="68"/>
      <c r="D7" s="68"/>
      <c r="E7" s="68"/>
      <c r="F7" s="68"/>
      <c r="H7" s="32"/>
      <c r="I7" s="32"/>
      <c r="J7" s="1"/>
    </row>
    <row r="8" spans="1:12" ht="47.25" customHeight="1" thickBot="1" x14ac:dyDescent="0.3">
      <c r="A8" s="47" t="s">
        <v>0</v>
      </c>
      <c r="B8" s="48" t="s">
        <v>1</v>
      </c>
      <c r="C8" s="48" t="s">
        <v>2</v>
      </c>
      <c r="D8" s="48" t="s">
        <v>3</v>
      </c>
      <c r="E8" s="48" t="s">
        <v>4</v>
      </c>
      <c r="F8" s="49" t="s">
        <v>5</v>
      </c>
      <c r="H8" s="64" t="s">
        <v>2</v>
      </c>
      <c r="I8" s="64" t="s">
        <v>3</v>
      </c>
      <c r="J8" s="64" t="s">
        <v>4</v>
      </c>
      <c r="K8" s="32"/>
      <c r="L8" s="32"/>
    </row>
    <row r="9" spans="1:12" ht="210" customHeight="1" x14ac:dyDescent="0.4">
      <c r="A9" s="50">
        <v>1</v>
      </c>
      <c r="B9" s="36" t="s">
        <v>20</v>
      </c>
      <c r="C9" s="34">
        <v>7</v>
      </c>
      <c r="D9" s="34">
        <v>29</v>
      </c>
      <c r="E9" s="34">
        <v>15</v>
      </c>
      <c r="F9" s="35"/>
      <c r="G9" s="1">
        <f>C9*11/100</f>
        <v>0.77</v>
      </c>
      <c r="H9" s="62">
        <f>C9/51</f>
        <v>0.13725490196078433</v>
      </c>
      <c r="I9" s="62">
        <f t="shared" ref="I9:J9" si="0">D9/51</f>
        <v>0.56862745098039214</v>
      </c>
      <c r="J9" s="62">
        <f t="shared" si="0"/>
        <v>0.29411764705882354</v>
      </c>
      <c r="K9" s="33"/>
      <c r="L9" s="33"/>
    </row>
    <row r="10" spans="1:12" ht="203.25" customHeight="1" x14ac:dyDescent="0.4">
      <c r="A10" s="51">
        <v>2</v>
      </c>
      <c r="B10" s="52" t="s">
        <v>21</v>
      </c>
      <c r="C10" s="7">
        <v>3</v>
      </c>
      <c r="D10" s="7">
        <v>40</v>
      </c>
      <c r="E10" s="7">
        <v>8</v>
      </c>
      <c r="F10" s="6"/>
      <c r="H10" s="62">
        <f t="shared" ref="H10:H13" si="1">C10/51</f>
        <v>5.8823529411764705E-2</v>
      </c>
      <c r="I10" s="62">
        <f t="shared" ref="I10:I13" si="2">D10/51</f>
        <v>0.78431372549019607</v>
      </c>
      <c r="J10" s="62">
        <f t="shared" ref="J10:J13" si="3">E10/51</f>
        <v>0.15686274509803921</v>
      </c>
      <c r="K10" s="33"/>
      <c r="L10" s="33"/>
    </row>
    <row r="11" spans="1:12" ht="207.75" customHeight="1" x14ac:dyDescent="0.4">
      <c r="A11" s="51">
        <v>3</v>
      </c>
      <c r="B11" s="36" t="s">
        <v>22</v>
      </c>
      <c r="C11" s="5">
        <v>1</v>
      </c>
      <c r="D11" s="5">
        <v>33</v>
      </c>
      <c r="E11" s="5">
        <v>17</v>
      </c>
      <c r="F11" s="6"/>
      <c r="G11" s="8">
        <f>C11*11/100</f>
        <v>0.11</v>
      </c>
      <c r="H11" s="62">
        <f t="shared" si="1"/>
        <v>1.9607843137254902E-2</v>
      </c>
      <c r="I11" s="62">
        <f t="shared" si="2"/>
        <v>0.6470588235294118</v>
      </c>
      <c r="J11" s="62">
        <f t="shared" si="3"/>
        <v>0.33333333333333331</v>
      </c>
      <c r="K11" s="33"/>
      <c r="L11" s="33"/>
    </row>
    <row r="12" spans="1:12" ht="210.75" customHeight="1" x14ac:dyDescent="0.4">
      <c r="A12" s="51">
        <v>4</v>
      </c>
      <c r="B12" s="52" t="s">
        <v>23</v>
      </c>
      <c r="C12" s="5">
        <v>5</v>
      </c>
      <c r="D12" s="5">
        <v>32</v>
      </c>
      <c r="E12" s="5">
        <v>14</v>
      </c>
      <c r="F12" s="9"/>
      <c r="G12" s="8">
        <f>C12*11/100</f>
        <v>0.55000000000000004</v>
      </c>
      <c r="H12" s="62">
        <f t="shared" si="1"/>
        <v>9.8039215686274508E-2</v>
      </c>
      <c r="I12" s="62">
        <f t="shared" si="2"/>
        <v>0.62745098039215685</v>
      </c>
      <c r="J12" s="62">
        <f t="shared" si="3"/>
        <v>0.27450980392156865</v>
      </c>
      <c r="K12" s="33"/>
      <c r="L12" s="33"/>
    </row>
    <row r="13" spans="1:12" ht="213" customHeight="1" x14ac:dyDescent="0.4">
      <c r="A13" s="51">
        <v>5</v>
      </c>
      <c r="B13" s="36" t="s">
        <v>24</v>
      </c>
      <c r="C13" s="5">
        <v>2</v>
      </c>
      <c r="D13" s="5">
        <v>35</v>
      </c>
      <c r="E13" s="5">
        <v>14</v>
      </c>
      <c r="F13" s="6"/>
      <c r="H13" s="62">
        <f t="shared" si="1"/>
        <v>3.9215686274509803E-2</v>
      </c>
      <c r="I13" s="62">
        <f t="shared" si="2"/>
        <v>0.68627450980392157</v>
      </c>
      <c r="J13" s="62">
        <f t="shared" si="3"/>
        <v>0.27450980392156865</v>
      </c>
      <c r="K13" s="33"/>
      <c r="L13" s="33"/>
    </row>
    <row r="14" spans="1:12" ht="112.5" customHeight="1" x14ac:dyDescent="0.4">
      <c r="A14" s="10"/>
      <c r="B14" s="11"/>
      <c r="C14" s="11"/>
      <c r="D14" s="11"/>
      <c r="E14" s="11"/>
      <c r="F14" s="12"/>
      <c r="H14" s="62"/>
      <c r="I14" s="62"/>
      <c r="J14" s="63"/>
    </row>
    <row r="15" spans="1:12" ht="214.5" customHeight="1" x14ac:dyDescent="0.4">
      <c r="A15" s="51">
        <v>6</v>
      </c>
      <c r="B15" s="52" t="s">
        <v>25</v>
      </c>
      <c r="C15" s="5">
        <v>4</v>
      </c>
      <c r="D15" s="5">
        <v>22</v>
      </c>
      <c r="E15" s="5">
        <v>25</v>
      </c>
      <c r="F15" s="6"/>
      <c r="H15" s="62">
        <f>C15/51</f>
        <v>7.8431372549019607E-2</v>
      </c>
      <c r="I15" s="62">
        <f t="shared" ref="I15:J15" si="4">D15/51</f>
        <v>0.43137254901960786</v>
      </c>
      <c r="J15" s="62">
        <f t="shared" si="4"/>
        <v>0.49019607843137253</v>
      </c>
      <c r="K15" s="33"/>
      <c r="L15" s="33"/>
    </row>
    <row r="16" spans="1:12" ht="215.25" customHeight="1" x14ac:dyDescent="0.4">
      <c r="A16" s="51">
        <v>7</v>
      </c>
      <c r="B16" s="36" t="s">
        <v>26</v>
      </c>
      <c r="C16" s="5">
        <v>3</v>
      </c>
      <c r="D16" s="5">
        <v>27</v>
      </c>
      <c r="E16" s="5">
        <v>21</v>
      </c>
      <c r="F16" s="6"/>
      <c r="H16" s="62">
        <f t="shared" ref="H16:H20" si="5">C16/51</f>
        <v>5.8823529411764705E-2</v>
      </c>
      <c r="I16" s="62">
        <f t="shared" ref="I16:I21" si="6">D16/51</f>
        <v>0.52941176470588236</v>
      </c>
      <c r="J16" s="62">
        <f t="shared" ref="J16:J20" si="7">E16/51</f>
        <v>0.41176470588235292</v>
      </c>
      <c r="K16" s="33"/>
      <c r="L16" s="33"/>
    </row>
    <row r="17" spans="1:12" ht="214.5" customHeight="1" x14ac:dyDescent="0.4">
      <c r="A17" s="51">
        <v>8</v>
      </c>
      <c r="B17" s="52" t="s">
        <v>27</v>
      </c>
      <c r="C17" s="5">
        <v>41</v>
      </c>
      <c r="D17" s="5">
        <v>4</v>
      </c>
      <c r="E17" s="5">
        <v>6</v>
      </c>
      <c r="F17" s="6"/>
      <c r="H17" s="62">
        <f t="shared" si="5"/>
        <v>0.80392156862745101</v>
      </c>
      <c r="I17" s="62">
        <f t="shared" si="6"/>
        <v>7.8431372549019607E-2</v>
      </c>
      <c r="J17" s="62">
        <f t="shared" si="7"/>
        <v>0.11764705882352941</v>
      </c>
      <c r="K17" s="33"/>
      <c r="L17" s="33"/>
    </row>
    <row r="18" spans="1:12" ht="207" hidden="1" customHeight="1" x14ac:dyDescent="0.4">
      <c r="A18" s="3">
        <v>9</v>
      </c>
      <c r="B18" s="4" t="s">
        <v>11</v>
      </c>
      <c r="C18" s="5">
        <v>0</v>
      </c>
      <c r="D18" s="5">
        <v>8</v>
      </c>
      <c r="E18" s="5">
        <v>3</v>
      </c>
      <c r="F18" s="6"/>
      <c r="H18" s="62">
        <f t="shared" si="5"/>
        <v>0</v>
      </c>
      <c r="I18" s="62">
        <f t="shared" si="6"/>
        <v>0.15686274509803921</v>
      </c>
      <c r="J18" s="62">
        <f t="shared" si="7"/>
        <v>5.8823529411764705E-2</v>
      </c>
      <c r="K18" s="33"/>
      <c r="L18" s="33"/>
    </row>
    <row r="19" spans="1:12" ht="92.25" hidden="1" customHeight="1" x14ac:dyDescent="0.4">
      <c r="A19" s="69" t="s">
        <v>16</v>
      </c>
      <c r="B19" s="70"/>
      <c r="C19" s="70"/>
      <c r="D19" s="70"/>
      <c r="E19" s="70"/>
      <c r="F19" s="71"/>
      <c r="H19" s="62">
        <f t="shared" si="5"/>
        <v>0</v>
      </c>
      <c r="I19" s="62">
        <f t="shared" si="6"/>
        <v>0</v>
      </c>
      <c r="J19" s="62">
        <f t="shared" si="7"/>
        <v>0</v>
      </c>
      <c r="K19" s="33"/>
      <c r="L19" s="33"/>
    </row>
    <row r="20" spans="1:12" hidden="1" x14ac:dyDescent="0.4">
      <c r="A20" s="10"/>
      <c r="B20" s="11"/>
      <c r="C20" s="11">
        <f>SUBTOTAL(9,C9:C18)</f>
        <v>66</v>
      </c>
      <c r="D20" s="11">
        <f t="shared" ref="D20:E20" si="8">SUBTOTAL(9,D9:D18)</f>
        <v>230</v>
      </c>
      <c r="E20" s="11">
        <f t="shared" si="8"/>
        <v>123</v>
      </c>
      <c r="F20" s="12"/>
      <c r="H20" s="62">
        <f t="shared" si="5"/>
        <v>1.2941176470588236</v>
      </c>
      <c r="I20" s="62">
        <f t="shared" si="6"/>
        <v>4.5098039215686274</v>
      </c>
      <c r="J20" s="62">
        <f t="shared" si="7"/>
        <v>2.4117647058823528</v>
      </c>
      <c r="K20" s="33"/>
      <c r="L20" s="33"/>
    </row>
    <row r="21" spans="1:12" ht="209.25" customHeight="1" thickBot="1" x14ac:dyDescent="0.45">
      <c r="A21" s="51">
        <v>9</v>
      </c>
      <c r="B21" s="36" t="s">
        <v>28</v>
      </c>
      <c r="C21" s="13">
        <v>21</v>
      </c>
      <c r="D21" s="13">
        <v>13</v>
      </c>
      <c r="E21" s="13">
        <v>17</v>
      </c>
      <c r="F21" s="14"/>
      <c r="H21" s="62">
        <f>C21/51</f>
        <v>0.41176470588235292</v>
      </c>
      <c r="I21" s="62">
        <f t="shared" si="6"/>
        <v>0.25490196078431371</v>
      </c>
      <c r="J21" s="62">
        <v>0.34122200000000003</v>
      </c>
      <c r="K21" s="33"/>
      <c r="L21" s="33"/>
    </row>
    <row r="22" spans="1:12" ht="23.25" customHeight="1" x14ac:dyDescent="0.4">
      <c r="A22" s="65" t="s">
        <v>37</v>
      </c>
      <c r="B22" s="65"/>
      <c r="C22" s="65"/>
      <c r="D22" s="65"/>
      <c r="E22" s="65"/>
      <c r="F22" s="65"/>
    </row>
    <row r="23" spans="1:12" ht="33.75" customHeight="1" x14ac:dyDescent="0.4">
      <c r="A23" s="65"/>
      <c r="B23" s="65"/>
      <c r="C23" s="65"/>
      <c r="D23" s="65"/>
      <c r="E23" s="65"/>
      <c r="F23" s="65"/>
    </row>
    <row r="24" spans="1:12" ht="25.5" customHeight="1" x14ac:dyDescent="0.4">
      <c r="A24" s="65"/>
      <c r="B24" s="65"/>
      <c r="C24" s="65"/>
      <c r="D24" s="65"/>
      <c r="E24" s="65"/>
      <c r="F24" s="65"/>
    </row>
    <row r="25" spans="1:12" ht="55.5" customHeight="1" x14ac:dyDescent="0.4">
      <c r="A25" s="65"/>
      <c r="B25" s="65"/>
      <c r="C25" s="65"/>
      <c r="D25" s="65"/>
      <c r="E25" s="65"/>
      <c r="F25" s="65"/>
    </row>
  </sheetData>
  <mergeCells count="5">
    <mergeCell ref="A2:F2"/>
    <mergeCell ref="A3:F6"/>
    <mergeCell ref="A7:F7"/>
    <mergeCell ref="A19:F19"/>
    <mergeCell ref="A22:F25"/>
  </mergeCells>
  <pageMargins left="0.7" right="0.7" top="0.75" bottom="0.75" header="0.3" footer="0.3"/>
  <pageSetup paperSize="9" scale="53" orientation="portrait" r:id="rId1"/>
  <rowBreaks count="1" manualBreakCount="1">
    <brk id="13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1201D49F58544ABF55037D3D28F43A" ma:contentTypeVersion="2" ma:contentTypeDescription="Create a new document." ma:contentTypeScope="" ma:versionID="c53c1a8c2167e67e9a7733b0cb46bc50">
  <xsd:schema xmlns:xsd="http://www.w3.org/2001/XMLSchema" xmlns:xs="http://www.w3.org/2001/XMLSchema" xmlns:p="http://schemas.microsoft.com/office/2006/metadata/properties" xmlns:ns1="http://schemas.microsoft.com/sharepoint/v3" xmlns:ns2="04ef92f6-9dd8-455a-8e33-ba5abb16863d" targetNamespace="http://schemas.microsoft.com/office/2006/metadata/properties" ma:root="true" ma:fieldsID="d8299a6dbb52a799484d0239c4cb92ba" ns1:_="" ns2:_="">
    <xsd:import namespace="http://schemas.microsoft.com/sharepoint/v3"/>
    <xsd:import namespace="04ef92f6-9dd8-455a-8e33-ba5abb16863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ef92f6-9dd8-455a-8e33-ba5abb16863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6B9A0A7-1595-4A75-8B37-9B2A37099CB1}"/>
</file>

<file path=customXml/itemProps2.xml><?xml version="1.0" encoding="utf-8"?>
<ds:datastoreItem xmlns:ds="http://schemas.openxmlformats.org/officeDocument/2006/customXml" ds:itemID="{37FECF28-3D51-4A03-B066-B2E5449A2452}"/>
</file>

<file path=customXml/itemProps3.xml><?xml version="1.0" encoding="utf-8"?>
<ds:datastoreItem xmlns:ds="http://schemas.openxmlformats.org/officeDocument/2006/customXml" ds:itemID="{D56F7917-FB28-44C1-AA54-6CEA7E02E9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3</vt:i4>
      </vt:variant>
    </vt:vector>
  </HeadingPairs>
  <TitlesOfParts>
    <vt:vector size="7" baseType="lpstr">
      <vt:lpstr>acil sağlık</vt:lpstr>
      <vt:lpstr>acil sorular</vt:lpstr>
      <vt:lpstr>anket </vt:lpstr>
      <vt:lpstr>acili sağlık hizmetleri</vt:lpstr>
      <vt:lpstr>'acil sağlık'!Yazdırma_Alanı</vt:lpstr>
      <vt:lpstr>'acil sorular'!Yazdırma_Alanı</vt:lpstr>
      <vt:lpstr>'acili sağlık hizmetleri'!Yazdırma_Alanı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Tülay ÇECE</dc:creator>
  <cp:lastModifiedBy>Filiz ÖZDEMİR</cp:lastModifiedBy>
  <cp:lastPrinted>2016-12-08T11:20:40Z</cp:lastPrinted>
  <dcterms:created xsi:type="dcterms:W3CDTF">2016-04-12T11:42:30Z</dcterms:created>
  <dcterms:modified xsi:type="dcterms:W3CDTF">2016-12-09T13:30:46Z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0x0101001E1201D49F58544ABF55037D3D28F43A</vt:lpwstr>
  </property>
</Properties>
</file>