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1.xml" ContentType="application/vnd.ms-office.chartcolorstyle+xml"/>
  <Override PartName="/xl/charts/style11.xml" ContentType="application/vnd.ms-office.chart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worksheets/sheet1.xml" ContentType="application/vnd.openxmlformats-officedocument.spreadsheetml.worksheet+xml"/>
  <Override PartName="/xl/charts/style10.xml" ContentType="application/vnd.ms-office.chartstyle+xml"/>
  <Override PartName="/xl/charts/colors10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8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8.xml" ContentType="application/vnd.ms-office.chartcolorstyle+xml"/>
  <Override PartName="/xl/charts/style4.xml" ContentType="application/vnd.ms-office.chartstyle+xml"/>
  <Override PartName="/xl/charts/chart8.xml" ContentType="application/vnd.openxmlformats-officedocument.drawingml.chart+xml"/>
  <Override PartName="/xl/charts/colors4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style5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z.ozdemir1\Desktop\anket\"/>
    </mc:Choice>
  </mc:AlternateContent>
  <bookViews>
    <workbookView xWindow="0" yWindow="0" windowWidth="25200" windowHeight="12000"/>
  </bookViews>
  <sheets>
    <sheet name="bilgi sistemleri " sheetId="20" r:id="rId1"/>
    <sheet name="bilgi sistemleri sorular" sheetId="21" r:id="rId2"/>
    <sheet name="anket " sheetId="22" r:id="rId3"/>
  </sheets>
  <externalReferences>
    <externalReference r:id="rId4"/>
  </externalReferences>
  <definedNames>
    <definedName name="_xlnm._FilterDatabase" localSheetId="2" hidden="1">'anket '!$A$4:$U$58</definedName>
    <definedName name="_xlnm.Print_Area" localSheetId="0">'bilgi sistemleri '!$A$1:$G$29</definedName>
    <definedName name="_xlnm.Print_Area" localSheetId="1">'bilgi sistemleri sorular'!$B$1:$F$15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0" l="1"/>
  <c r="I14" i="20"/>
  <c r="J14" i="20"/>
  <c r="H20" i="20" l="1"/>
  <c r="J17" i="20"/>
  <c r="I17" i="20"/>
  <c r="H17" i="20"/>
  <c r="T8" i="22" l="1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J8" i="22"/>
  <c r="J9" i="22"/>
  <c r="J10" i="22"/>
  <c r="J11" i="22"/>
  <c r="I58" i="22" s="1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7" i="22"/>
  <c r="F6" i="22"/>
  <c r="F5" i="22"/>
  <c r="E57" i="22" s="1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C56" i="22" s="1"/>
  <c r="D47" i="22"/>
  <c r="D48" i="22"/>
  <c r="D49" i="22"/>
  <c r="D50" i="22"/>
  <c r="D51" i="22"/>
  <c r="D52" i="22"/>
  <c r="D53" i="22"/>
  <c r="D54" i="22"/>
  <c r="D55" i="22"/>
  <c r="D7" i="22"/>
  <c r="D6" i="22"/>
  <c r="D5" i="22"/>
  <c r="G57" i="22"/>
  <c r="S56" i="22"/>
  <c r="Q56" i="22"/>
  <c r="O56" i="22"/>
  <c r="M56" i="22"/>
  <c r="K56" i="22"/>
  <c r="I56" i="22"/>
  <c r="E56" i="22"/>
  <c r="K57" i="22"/>
  <c r="M57" i="22"/>
  <c r="O57" i="22"/>
  <c r="Q57" i="22"/>
  <c r="S57" i="22"/>
  <c r="S58" i="22"/>
  <c r="Q58" i="22"/>
  <c r="O58" i="22"/>
  <c r="M58" i="22"/>
  <c r="K58" i="22"/>
  <c r="G58" i="22"/>
  <c r="N7" i="22"/>
  <c r="N6" i="22"/>
  <c r="N5" i="22"/>
  <c r="T7" i="22"/>
  <c r="T6" i="22"/>
  <c r="T5" i="22"/>
  <c r="R7" i="22"/>
  <c r="R6" i="22"/>
  <c r="R5" i="22"/>
  <c r="P7" i="22"/>
  <c r="P6" i="22"/>
  <c r="P5" i="22"/>
  <c r="L7" i="22"/>
  <c r="L6" i="22"/>
  <c r="L5" i="22"/>
  <c r="J7" i="22"/>
  <c r="J6" i="22"/>
  <c r="J5" i="22"/>
  <c r="H7" i="22"/>
  <c r="H6" i="22"/>
  <c r="H5" i="22"/>
  <c r="I57" i="22" l="1"/>
  <c r="E58" i="22"/>
  <c r="C58" i="22"/>
  <c r="C57" i="22"/>
  <c r="G56" i="22"/>
  <c r="I20" i="20"/>
  <c r="J20" i="20"/>
  <c r="H21" i="20"/>
  <c r="I21" i="20"/>
  <c r="J21" i="20"/>
  <c r="H22" i="20"/>
  <c r="I22" i="20"/>
  <c r="J22" i="20"/>
  <c r="H23" i="20"/>
  <c r="I23" i="20"/>
  <c r="J23" i="20"/>
  <c r="H25" i="20"/>
  <c r="I25" i="20"/>
  <c r="J25" i="20"/>
  <c r="I19" i="20"/>
  <c r="J19" i="20"/>
  <c r="H19" i="20"/>
  <c r="H15" i="20"/>
  <c r="I15" i="20"/>
  <c r="J15" i="20"/>
  <c r="H16" i="20"/>
  <c r="I16" i="20"/>
  <c r="J16" i="20"/>
  <c r="I13" i="20"/>
  <c r="J13" i="20"/>
  <c r="H13" i="20"/>
  <c r="E24" i="20" l="1"/>
  <c r="J24" i="20" s="1"/>
  <c r="D24" i="20"/>
  <c r="I24" i="20" s="1"/>
  <c r="C24" i="20"/>
  <c r="H24" i="20" s="1"/>
  <c r="G16" i="20"/>
  <c r="G15" i="20"/>
  <c r="G13" i="20"/>
</calcChain>
</file>

<file path=xl/sharedStrings.xml><?xml version="1.0" encoding="utf-8"?>
<sst xmlns="http://schemas.openxmlformats.org/spreadsheetml/2006/main" count="106" uniqueCount="35">
  <si>
    <t>NO</t>
  </si>
  <si>
    <t>Sorular</t>
  </si>
  <si>
    <t>Evet</t>
  </si>
  <si>
    <t>Hayır</t>
  </si>
  <si>
    <t>Kısmen</t>
  </si>
  <si>
    <t>Açıklama</t>
  </si>
  <si>
    <t>Biriminizde kamu iç kontrol standartları bilinmekte midir?</t>
  </si>
  <si>
    <t>İç kontrol sistemi ile ilgili kavramlar biliniyormu?</t>
  </si>
  <si>
    <t>Yöneticiler iç kontrol sistemini benimsiyor ve personele örnek oluyor mu?</t>
  </si>
  <si>
    <t>İç Kontrol Standartlarını bilmekteyim.</t>
  </si>
  <si>
    <t>Birimimizde İç Kontrol Sisteminin etkin bir şekilde işleyip işlemediğinin kontrolü sürekli olarak izlenmekte ve önlemler alınmaktadır.</t>
  </si>
  <si>
    <t>İç Kontrol Sisteminin geliştirilmesine yönelik  Strateji Geliştirme Başkanlığı tarafından bilgilendirmeler yapılmaktadır.</t>
  </si>
  <si>
    <t>Görüş ve Öneriler:</t>
  </si>
  <si>
    <t>Birimimde İç Kontrol Sistemi kapsamında tarafıma verilen görevleri bilmekteyim.</t>
  </si>
  <si>
    <t>Biriminizde kamu iç kontrole ilişkin peryodik toplantılar yapılıyor mu?</t>
  </si>
  <si>
    <t>İÇ KONTROL DAİRE BAŞKANLIĞI İÇ KONTROL FARKINDALIK EĞİTİM ANKETİ SONUÇ DEĞERLENDİRME RAPORU</t>
  </si>
  <si>
    <r>
      <t>Görüş ve Öneriler:</t>
    </r>
    <r>
      <rPr>
        <b/>
        <sz val="12"/>
        <color theme="1"/>
        <rFont val="Calibri"/>
        <family val="2"/>
        <charset val="162"/>
        <scheme val="minor"/>
      </rPr>
      <t xml:space="preserve"> İç Kontrol Mekanizmalarını tüm mevzuatıyla beraber ögrenilmesi ve kurumun işleyişinin mevzuatta olması için gerekli bilgilendirme toplantılarına katılım sağlanmak</t>
    </r>
  </si>
  <si>
    <t>İÇ KONTROL DEĞERLENDİRME ANKET FORMU</t>
  </si>
  <si>
    <t>İç Kontrolün temel amaçlarına (Faaliyetlerin etkili ve verimli olması ) uyulduğunu düşünüyorum.</t>
  </si>
  <si>
    <t>Eğitim çalışmaların yapılmasını önemsiyormusunuz? Tekrar yapılmasını istermisiniz?</t>
  </si>
  <si>
    <t xml:space="preserve">Biriminizde kamu iç kontrol standartları bilinmekte midir?
</t>
  </si>
  <si>
    <t xml:space="preserve">Biriminizde kamu iç kontrole ilişkin peryodik toplantılar yapılıyor mu?
</t>
  </si>
  <si>
    <t xml:space="preserve">İç Kontrol Standartlarını bilmekteyim.
</t>
  </si>
  <si>
    <t xml:space="preserve">Birimimde İç Kontrol Sistemi kapsamında tarafıma verilen görevleri bilmekteyim.
</t>
  </si>
  <si>
    <t xml:space="preserve">İç kontrol sistemi ile ilgili kavramlar biliniyor mu?
</t>
  </si>
  <si>
    <t xml:space="preserve">Yöneticiler iç kontrol sistemini benimsiyor ve personele örnek oluyor mu?
</t>
  </si>
  <si>
    <t xml:space="preserve">Biriminizde İç Kontrol Sisteminin etkin bir şekilde işleyip işlemediğinin kontrolü sürekli olarak izlenmekte ve önlemler alınmaktamıdır ?
</t>
  </si>
  <si>
    <t xml:space="preserve">Bu tür çalışmaların yapılmasını önemsiyor musunuz? Tekrar yapılmasını ister misiniz?
</t>
  </si>
  <si>
    <t xml:space="preserve">İç Kontrolün temel amaçlarına (Faaliyetlerin etkili ve verimli olması, yasa ve düzenlemelere uygunluğunu) uyulduğunu düşünüyorum.
</t>
  </si>
  <si>
    <r>
      <t xml:space="preserve">İÇ KONTROL DEĞERLENDİRME ANKET SONUÇLARI
</t>
    </r>
    <r>
      <rPr>
        <b/>
        <sz val="16"/>
        <color theme="1"/>
        <rFont val="Calibri"/>
        <family val="2"/>
        <charset val="162"/>
        <scheme val="minor"/>
      </rPr>
      <t>(28.11.2016 Sağlık Bilgi Sistemleri Genel Müdürlüğü)</t>
    </r>
  </si>
  <si>
    <t>No</t>
  </si>
  <si>
    <t>Cevap</t>
  </si>
  <si>
    <t>TOPLAM</t>
  </si>
  <si>
    <t xml:space="preserve">     İç Kontrol sistemi ve işleyişi ile ilgili Sağlık Bilgi Sistemleri Genel  Müdürlüğü farkındalık durumunu belirlemek ve iç kontrol hakkında ulaşmış oldukları noktayı tespit etmek amacıyla , aşağıda başlıklar halinde sorulan sorularla Sağlık Bilgi Sistemleri Genel  Müdürlüğü personelinin konu hakındaki mevcut durumları grafiklerle analiz edilmiş ve değerlendirme yapılmıştır.</t>
  </si>
  <si>
    <t xml:space="preserve">Sağlık Bilgi Sistemleri Genel Müdürlüğü İç Kontrol Sistemi ve işleyişi hakkında düzenlenen anket sonuçlarına göre; 
Katılımcıların % 81'i tarafından iç kontrol Farkındalık eğitimi çalışmalarının yapılmasını önemsediği ve tekrarlanması gerektiği düşünülmekte fakat katılımcıların  % 49 'u kendi birimlerinde herhangi bir iç kontrol toplantısının yapılmadığı belirtmiş olup, birim personelinin %63'nün İç Kontrolün temel amaçlarına uyulduğunu düğündüğü görülmektedir.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</si>
</sst>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_-* #,##0.0\ _T_L_-;\-* #,##0.0\ _T_L_-;_-* &quot;-&quot;??\ _T_L_-;_-@_-"/>
  </numFmts>
  <fonts count="1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u/>
      <sz val="1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2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1"/>
    <xf numFmtId="0" fontId="2" fillId="0" borderId="0" xfId="1" applyFont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0" borderId="17" xfId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164" fontId="0" fillId="0" borderId="0" xfId="3" applyNumberFormat="1" applyFont="1"/>
    <xf numFmtId="0" fontId="6" fillId="0" borderId="3" xfId="1" applyBorder="1" applyAlignment="1">
      <alignment vertical="center" wrapText="1"/>
    </xf>
    <xf numFmtId="0" fontId="6" fillId="0" borderId="12" xfId="1" applyBorder="1"/>
    <xf numFmtId="0" fontId="6" fillId="0" borderId="0" xfId="1" applyBorder="1"/>
    <xf numFmtId="0" fontId="6" fillId="0" borderId="13" xfId="1" applyBorder="1"/>
    <xf numFmtId="0" fontId="3" fillId="4" borderId="5" xfId="1" applyFont="1" applyFill="1" applyBorder="1" applyAlignment="1">
      <alignment horizontal="center" vertical="center" wrapText="1"/>
    </xf>
    <xf numFmtId="0" fontId="6" fillId="0" borderId="16" xfId="1" applyBorder="1"/>
    <xf numFmtId="0" fontId="8" fillId="0" borderId="0" xfId="1" applyFont="1" applyAlignment="1">
      <alignment horizontal="left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top" wrapText="1"/>
    </xf>
    <xf numFmtId="0" fontId="0" fillId="0" borderId="0" xfId="1" applyFont="1"/>
    <xf numFmtId="9" fontId="5" fillId="0" borderId="0" xfId="4" applyFont="1"/>
    <xf numFmtId="0" fontId="3" fillId="4" borderId="21" xfId="1" applyFont="1" applyFill="1" applyBorder="1" applyAlignment="1">
      <alignment horizontal="center" vertical="center" wrapText="1"/>
    </xf>
    <xf numFmtId="0" fontId="6" fillId="0" borderId="22" xfId="1" applyBorder="1" applyAlignment="1">
      <alignment vertical="center" wrapText="1"/>
    </xf>
    <xf numFmtId="0" fontId="10" fillId="5" borderId="23" xfId="1" applyFont="1" applyFill="1" applyBorder="1" applyAlignment="1">
      <alignment horizontal="center" vertical="center" wrapText="1"/>
    </xf>
    <xf numFmtId="0" fontId="10" fillId="5" borderId="24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3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0" xfId="1" applyFont="1"/>
    <xf numFmtId="0" fontId="16" fillId="4" borderId="0" xfId="1" applyFont="1" applyFill="1"/>
    <xf numFmtId="0" fontId="16" fillId="0" borderId="0" xfId="1" applyFont="1" applyBorder="1"/>
    <xf numFmtId="0" fontId="16" fillId="4" borderId="19" xfId="1" applyFont="1" applyFill="1" applyBorder="1"/>
    <xf numFmtId="0" fontId="17" fillId="4" borderId="0" xfId="1" applyFont="1" applyFill="1" applyBorder="1" applyAlignment="1">
      <alignment horizontal="center" vertical="center" wrapText="1"/>
    </xf>
    <xf numFmtId="9" fontId="16" fillId="0" borderId="0" xfId="2" applyNumberFormat="1" applyFont="1"/>
    <xf numFmtId="9" fontId="16" fillId="4" borderId="0" xfId="2" applyNumberFormat="1" applyFont="1" applyFill="1"/>
  </cellXfs>
  <cellStyles count="5">
    <cellStyle name="Normal" xfId="0" builtinId="0"/>
    <cellStyle name="Normal 2" xfId="1"/>
    <cellStyle name="Virgül 2" xfId="3"/>
    <cellStyle name="Yüzde" xfId="4" builtinId="5"/>
    <cellStyle name="Yüzde 2" xfId="2"/>
  </cellStyles>
  <dxfs count="0"/>
  <tableStyles count="0" defaultTableStyle="TableStyleMedium2" defaultPivotStyle="PivotStyleLight16"/>
  <colors>
    <mruColors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2429378531073447"/>
          <c:w val="1"/>
          <c:h val="0.8757062146892655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313497514938291"/>
          <c:w val="1"/>
          <c:h val="0.7156944702214868"/>
        </c:manualLayout>
      </c:layout>
      <c:pie3DChart>
        <c:varyColors val="1"/>
        <c:ser>
          <c:idx val="0"/>
          <c:order val="0"/>
          <c:tx>
            <c:strRef>
              <c:f>'bilgi sistemleri '!$H$12:$J$12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7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'bilgi sistemleri 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'bilgi sistemleri '!$H$17:$J$17</c:f>
              <c:numCache>
                <c:formatCode>0%</c:formatCode>
                <c:ptCount val="3"/>
                <c:pt idx="0">
                  <c:v>0.22580645161290322</c:v>
                </c:pt>
                <c:pt idx="1">
                  <c:v>0.29838709677419356</c:v>
                </c:pt>
                <c:pt idx="2">
                  <c:v>0.47580645161290325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65096839198421"/>
          <c:y val="0.83776511978555868"/>
          <c:w val="0.48321295174641637"/>
          <c:h val="0.119681688725079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340675157540785E-3"/>
          <c:y val="6.3620698613157139E-2"/>
          <c:w val="0.99576598676799388"/>
          <c:h val="0.80095849628277971"/>
        </c:manualLayout>
      </c:layout>
      <c:pie3DChart>
        <c:varyColors val="1"/>
        <c:ser>
          <c:idx val="0"/>
          <c:order val="0"/>
          <c:tx>
            <c:strRef>
              <c:f>'bilgi sistemleri '!$H$12:$J$12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130347268682919"/>
                  <c:y val="-0.12877514044216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9465058697728149E-2"/>
                  <c:y val="-0.18078177937418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5821812596006E-2"/>
                      <c:h val="0.1443225229047250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3788550940936303"/>
                  <c:y val="8.517873469176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'bilgi sistemleri 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'bilgi sistemleri '!$H$25:$J$25</c:f>
              <c:numCache>
                <c:formatCode>0%</c:formatCode>
                <c:ptCount val="3"/>
                <c:pt idx="0">
                  <c:v>0.62903225806451613</c:v>
                </c:pt>
                <c:pt idx="1">
                  <c:v>2.4193548387096774E-2</c:v>
                </c:pt>
                <c:pt idx="2">
                  <c:v>0.34677419354838712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3446039833252"/>
          <c:y val="0.87844463886458635"/>
          <c:w val="0.47773946557333929"/>
          <c:h val="0.11478676276576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9.491685695762947E-2"/>
          <c:w val="1"/>
          <c:h val="0.7533217988793135"/>
        </c:manualLayout>
      </c:layout>
      <c:pie3DChart>
        <c:varyColors val="1"/>
        <c:ser>
          <c:idx val="0"/>
          <c:order val="0"/>
          <c:tx>
            <c:strRef>
              <c:f>'bilgi sistemleri '!$H$12:$J$12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16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'bilgi sistemleri '!$H$12:$J$12</c15:sqref>
                  </c15:fullRef>
                </c:ext>
              </c:extLst>
              <c:f>'bilgi sistemleri '!$H$12:$J$12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'bilgi sistemleri '!$H$13:$K$13</c15:sqref>
                  </c15:fullRef>
                </c:ext>
              </c:extLst>
              <c:f>'bilgi sistemleri '!$H$13:$J$13</c:f>
              <c:numCache>
                <c:formatCode>0%</c:formatCode>
                <c:ptCount val="3"/>
                <c:pt idx="0">
                  <c:v>0.45967741935483869</c:v>
                </c:pt>
                <c:pt idx="1">
                  <c:v>0.20161290322580644</c:v>
                </c:pt>
                <c:pt idx="2">
                  <c:v>0.33870967741935482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06206688192749"/>
          <c:y val="0.83947285536676342"/>
          <c:w val="0.4945573825994779"/>
          <c:h val="0.12019135081119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0408490243067442"/>
          <c:w val="1"/>
          <c:h val="0.73322348664328696"/>
        </c:manualLayout>
      </c:layout>
      <c:pie3DChart>
        <c:varyColors val="1"/>
        <c:ser>
          <c:idx val="0"/>
          <c:order val="0"/>
          <c:tx>
            <c:strRef>
              <c:f>'bilgi sistemleri '!$H$12:$K$12</c:f>
              <c:strCache>
                <c:ptCount val="4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5.2123857652121845E-2"/>
                  <c:y val="0.11971973068583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9242370823050055E-2"/>
                  <c:y val="-0.25941950553934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193281730599347"/>
                  <c:y val="-6.3746472043370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'bilgi sistemleri 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'bilgi sistemleri '!$H$15:$J$15</c:f>
              <c:numCache>
                <c:formatCode>0%</c:formatCode>
                <c:ptCount val="3"/>
                <c:pt idx="0">
                  <c:v>0.24193548387096775</c:v>
                </c:pt>
                <c:pt idx="1">
                  <c:v>0.30645161290322581</c:v>
                </c:pt>
                <c:pt idx="2">
                  <c:v>0.45161290322580644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60972324502601"/>
          <c:y val="0.84517686558215754"/>
          <c:w val="0.53612064678965488"/>
          <c:h val="0.11421399736200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023289665211063E-2"/>
          <c:y val="0.40870523415977961"/>
          <c:w val="0.96797671033478894"/>
          <c:h val="0.52655517233899485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935662453957976E-2"/>
          <c:y val="0.84278269340043832"/>
          <c:w val="0.96852621363506031"/>
          <c:h val="0.1159801931974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767963388392617E-3"/>
          <c:y val="0.12202308966992059"/>
          <c:w val="0.98714964958137119"/>
          <c:h val="0.73067048337391916"/>
        </c:manualLayout>
      </c:layout>
      <c:pie3DChart>
        <c:varyColors val="1"/>
        <c:ser>
          <c:idx val="0"/>
          <c:order val="0"/>
          <c:tx>
            <c:strRef>
              <c:f>'bilgi sistemleri '!$H$12:$K$12</c:f>
              <c:strCache>
                <c:ptCount val="4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9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027119473380734"/>
                  <c:y val="-4.810295716536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059521146077185"/>
                  <c:y val="-0.14378442648807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543881907194085"/>
                  <c:y val="8.081619298323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'bilgi sistemleri 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'bilgi sistemleri '!$H$19:$J$19</c:f>
              <c:numCache>
                <c:formatCode>0%</c:formatCode>
                <c:ptCount val="3"/>
                <c:pt idx="0">
                  <c:v>0.59677419354838712</c:v>
                </c:pt>
                <c:pt idx="1">
                  <c:v>0.12096774193548387</c:v>
                </c:pt>
                <c:pt idx="2">
                  <c:v>0.28225806451612906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35104028107143"/>
          <c:y val="0.84358902020915527"/>
          <c:w val="0.4329763609970872"/>
          <c:h val="0.11538536085316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1929078787357664"/>
          <c:w val="0.98347568765873095"/>
          <c:h val="0.70784748922109353"/>
        </c:manualLayout>
      </c:layout>
      <c:pie3DChart>
        <c:varyColors val="1"/>
        <c:ser>
          <c:idx val="0"/>
          <c:order val="0"/>
          <c:tx>
            <c:strRef>
              <c:f>'bilgi sistemleri '!$H$12:$J$12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dPt>
            <c:idx val="0"/>
            <c:bubble3D val="0"/>
            <c:explosion val="4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9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2"/>
              <c:layout>
                <c:manualLayout>
                  <c:x val="0.16907840589833173"/>
                  <c:y val="2.196854770357085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'bilgi sistemleri 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'bilgi sistemleri '!$H$20:$J$20</c:f>
              <c:numCache>
                <c:formatCode>0%</c:formatCode>
                <c:ptCount val="3"/>
                <c:pt idx="0">
                  <c:v>0.50806451612903225</c:v>
                </c:pt>
                <c:pt idx="1">
                  <c:v>0.14516129032258066</c:v>
                </c:pt>
                <c:pt idx="2">
                  <c:v>0.34677419354838712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10492666039914"/>
          <c:y val="0.84031339939624339"/>
          <c:w val="0.41512346334794731"/>
          <c:h val="0.11780180687262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5274886900936375E-2"/>
          <c:w val="1"/>
          <c:h val="0.75845709149592466"/>
        </c:manualLayout>
      </c:layout>
      <c:pie3DChart>
        <c:varyColors val="1"/>
        <c:ser>
          <c:idx val="0"/>
          <c:order val="0"/>
          <c:tx>
            <c:strRef>
              <c:f>'bilgi sistemleri '!$H$12:$J$12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1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4228439380945201"/>
                  <c:y val="7.528571361227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'bilgi sistemleri 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'bilgi sistemleri '!$H$16:$J$16</c:f>
              <c:numCache>
                <c:formatCode>0%</c:formatCode>
                <c:ptCount val="3"/>
                <c:pt idx="0">
                  <c:v>0.4838709677419355</c:v>
                </c:pt>
                <c:pt idx="1">
                  <c:v>0.16935483870967741</c:v>
                </c:pt>
                <c:pt idx="2">
                  <c:v>0.34677419354838712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11551644279761"/>
          <c:y val="0.84278269340043832"/>
          <c:w val="0.47043152874461214"/>
          <c:h val="0.1159801931974998"/>
        </c:manualLayout>
      </c:layout>
      <c:overlay val="0"/>
      <c:spPr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746191918686458E-2"/>
          <c:y val="8.4775147106768686E-2"/>
          <c:w val="0.94340194416094214"/>
          <c:h val="0.75919941137950808"/>
        </c:manualLayout>
      </c:layout>
      <c:pie3DChart>
        <c:varyColors val="1"/>
        <c:ser>
          <c:idx val="0"/>
          <c:order val="0"/>
          <c:tx>
            <c:strRef>
              <c:f>'bilgi sistemleri '!$H$12:$K$12</c:f>
              <c:strCache>
                <c:ptCount val="4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33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3104746244216903"/>
                  <c:y val="-0.266584597082288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8705469666250657E-2"/>
                  <c:y val="4.7295893086008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406162281384155"/>
                  <c:y val="7.55221587877821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'bilgi sistemleri 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'bilgi sistemleri '!$H$21:$J$21</c:f>
              <c:numCache>
                <c:formatCode>0%</c:formatCode>
                <c:ptCount val="3"/>
                <c:pt idx="0">
                  <c:v>0.81451612903225812</c:v>
                </c:pt>
                <c:pt idx="1">
                  <c:v>3.2258064516129031E-2</c:v>
                </c:pt>
                <c:pt idx="2">
                  <c:v>0.15322580645161291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3446039833252"/>
          <c:y val="0.87844463886458635"/>
          <c:w val="0.47773946557333929"/>
          <c:h val="0.11478676276576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447123915126159E-2"/>
          <c:y val="0.13779618064983257"/>
          <c:w val="0.89446483336451188"/>
          <c:h val="0.67121730473346009"/>
        </c:manualLayout>
      </c:layout>
      <c:pie3DChart>
        <c:varyColors val="1"/>
        <c:ser>
          <c:idx val="0"/>
          <c:order val="0"/>
          <c:tx>
            <c:strRef>
              <c:f>'[1]hukuk müşavirliği'!$C$12:$E$12</c:f>
              <c:strCache>
                <c:ptCount val="1"/>
                <c:pt idx="0">
                  <c:v>Evet Hayır Kısmen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'[1]hukuk müşavirliği'!$C$12:$E$12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'[1]hukuk müşavirliği'!$H$22:$J$22</c:f>
              <c:numCache>
                <c:formatCode>General</c:formatCode>
                <c:ptCount val="3"/>
                <c:pt idx="0">
                  <c:v>0</c:v>
                </c:pt>
                <c:pt idx="1">
                  <c:v>0.61538461538461542</c:v>
                </c:pt>
                <c:pt idx="2">
                  <c:v>0.23076923076923078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2926347169567"/>
          <c:y val="0.8474992125984252"/>
          <c:w val="0.56560500307831896"/>
          <c:h val="0.11250078740157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9.491685695762947E-2"/>
          <c:w val="1"/>
          <c:h val="0.7533217988793135"/>
        </c:manualLayout>
      </c:layout>
      <c:pie3DChart>
        <c:varyColors val="1"/>
        <c:ser>
          <c:idx val="0"/>
          <c:order val="0"/>
          <c:tx>
            <c:strRef>
              <c:f>'bilgi sistemleri '!$H$12:$J$12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16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2.9478045243632425E-2"/>
                  <c:y val="-0.30325428515978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612272988169472"/>
                  <c:y val="8.26293600029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'bilgi sistemleri '!$H$12:$J$12</c15:sqref>
                  </c15:fullRef>
                </c:ext>
              </c:extLst>
              <c:f>'bilgi sistemleri '!$H$12:$J$12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'bilgi sistemleri '!$H$14:$K$14</c15:sqref>
                  </c15:fullRef>
                </c:ext>
              </c:extLst>
              <c:f>'bilgi sistemleri '!$H$14:$J$14</c:f>
              <c:numCache>
                <c:formatCode>0%</c:formatCode>
                <c:ptCount val="3"/>
                <c:pt idx="0">
                  <c:v>0.2661290322580645</c:v>
                </c:pt>
                <c:pt idx="1">
                  <c:v>0.49193548387096775</c:v>
                </c:pt>
                <c:pt idx="2">
                  <c:v>0.24193548387096775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06206688192749"/>
          <c:y val="0.83947285536676342"/>
          <c:w val="0.4945573825994779"/>
          <c:h val="0.12019135081119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</xdr:row>
      <xdr:rowOff>323850</xdr:rowOff>
    </xdr:from>
    <xdr:to>
      <xdr:col>5</xdr:col>
      <xdr:colOff>4552950</xdr:colOff>
      <xdr:row>13</xdr:row>
      <xdr:rowOff>2105025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136071</xdr:colOff>
      <xdr:row>14</xdr:row>
      <xdr:rowOff>244928</xdr:rowOff>
    </xdr:from>
    <xdr:to>
      <xdr:col>5</xdr:col>
      <xdr:colOff>4327071</xdr:colOff>
      <xdr:row>14</xdr:row>
      <xdr:rowOff>2367642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581025</xdr:colOff>
      <xdr:row>16</xdr:row>
      <xdr:rowOff>142875</xdr:rowOff>
    </xdr:from>
    <xdr:to>
      <xdr:col>5</xdr:col>
      <xdr:colOff>4533900</xdr:colOff>
      <xdr:row>16</xdr:row>
      <xdr:rowOff>2028825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176893</xdr:rowOff>
    </xdr:from>
    <xdr:to>
      <xdr:col>5</xdr:col>
      <xdr:colOff>4381500</xdr:colOff>
      <xdr:row>18</xdr:row>
      <xdr:rowOff>2476500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231321</xdr:colOff>
      <xdr:row>19</xdr:row>
      <xdr:rowOff>190500</xdr:rowOff>
    </xdr:from>
    <xdr:to>
      <xdr:col>5</xdr:col>
      <xdr:colOff>4408714</xdr:colOff>
      <xdr:row>19</xdr:row>
      <xdr:rowOff>2381250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76200</xdr:colOff>
      <xdr:row>15</xdr:row>
      <xdr:rowOff>38100</xdr:rowOff>
    </xdr:from>
    <xdr:to>
      <xdr:col>5</xdr:col>
      <xdr:colOff>4533899</xdr:colOff>
      <xdr:row>15</xdr:row>
      <xdr:rowOff>2583656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108857</xdr:colOff>
      <xdr:row>20</xdr:row>
      <xdr:rowOff>204106</xdr:rowOff>
    </xdr:from>
    <xdr:to>
      <xdr:col>5</xdr:col>
      <xdr:colOff>4367892</xdr:colOff>
      <xdr:row>20</xdr:row>
      <xdr:rowOff>2595561</xdr:rowOff>
    </xdr:to>
    <xdr:graphicFrame macro="">
      <xdr:nvGraphicFramePr>
        <xdr:cNvPr id="9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133349</xdr:colOff>
      <xdr:row>21</xdr:row>
      <xdr:rowOff>47625</xdr:rowOff>
    </xdr:from>
    <xdr:to>
      <xdr:col>5</xdr:col>
      <xdr:colOff>4543424</xdr:colOff>
      <xdr:row>21</xdr:row>
      <xdr:rowOff>2524125</xdr:rowOff>
    </xdr:to>
    <xdr:graphicFrame macro="">
      <xdr:nvGraphicFramePr>
        <xdr:cNvPr id="10" name="Grafi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272141</xdr:colOff>
      <xdr:row>13</xdr:row>
      <xdr:rowOff>217714</xdr:rowOff>
    </xdr:from>
    <xdr:to>
      <xdr:col>5</xdr:col>
      <xdr:colOff>4299856</xdr:colOff>
      <xdr:row>13</xdr:row>
      <xdr:rowOff>2488405</xdr:rowOff>
    </xdr:to>
    <xdr:graphicFrame macro="">
      <xdr:nvGraphicFramePr>
        <xdr:cNvPr id="11" name="Grafi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163285</xdr:colOff>
      <xdr:row>16</xdr:row>
      <xdr:rowOff>204108</xdr:rowOff>
    </xdr:from>
    <xdr:to>
      <xdr:col>5</xdr:col>
      <xdr:colOff>4286250</xdr:colOff>
      <xdr:row>16</xdr:row>
      <xdr:rowOff>2449286</xdr:rowOff>
    </xdr:to>
    <xdr:graphicFrame macro="">
      <xdr:nvGraphicFramePr>
        <xdr:cNvPr id="12" name="Grafi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217715</xdr:colOff>
      <xdr:row>24</xdr:row>
      <xdr:rowOff>166687</xdr:rowOff>
    </xdr:from>
    <xdr:to>
      <xdr:col>5</xdr:col>
      <xdr:colOff>4381501</xdr:colOff>
      <xdr:row>24</xdr:row>
      <xdr:rowOff>2476500</xdr:rowOff>
    </xdr:to>
    <xdr:graphicFrame macro="">
      <xdr:nvGraphicFramePr>
        <xdr:cNvPr id="13" name="Grafi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217714</xdr:colOff>
      <xdr:row>12</xdr:row>
      <xdr:rowOff>258536</xdr:rowOff>
    </xdr:from>
    <xdr:to>
      <xdr:col>5</xdr:col>
      <xdr:colOff>4259035</xdr:colOff>
      <xdr:row>12</xdr:row>
      <xdr:rowOff>2421730</xdr:rowOff>
    </xdr:to>
    <xdr:graphicFrame macro="">
      <xdr:nvGraphicFramePr>
        <xdr:cNvPr id="17" name="Grafi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ukuk%20m&#252;&#351;avirli&#287;i%20ank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kuk müşavirliği"/>
      <sheetName val="stj"/>
    </sheetNames>
    <sheetDataSet>
      <sheetData sheetId="0">
        <row r="12">
          <cell r="C12" t="str">
            <v>Evet</v>
          </cell>
          <cell r="D12" t="str">
            <v>Hayır</v>
          </cell>
          <cell r="E12" t="str">
            <v>Kısmen</v>
          </cell>
        </row>
        <row r="22">
          <cell r="H22">
            <v>0</v>
          </cell>
          <cell r="I22">
            <v>0.61538461538461542</v>
          </cell>
          <cell r="J22">
            <v>0.23076923076923078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topLeftCell="A7" zoomScale="70" zoomScaleNormal="70" zoomScaleSheetLayoutView="50" workbookViewId="0">
      <selection activeCell="L14" sqref="L14"/>
    </sheetView>
  </sheetViews>
  <sheetFormatPr defaultRowHeight="15.75" x14ac:dyDescent="0.25"/>
  <cols>
    <col min="1" max="1" width="5.85546875" style="1" customWidth="1"/>
    <col min="2" max="2" width="54.140625" style="1" customWidth="1"/>
    <col min="3" max="3" width="9.85546875" style="1" customWidth="1"/>
    <col min="4" max="4" width="11.140625" style="1" customWidth="1"/>
    <col min="5" max="5" width="12.5703125" style="1" customWidth="1"/>
    <col min="6" max="6" width="68.85546875" style="1" customWidth="1"/>
    <col min="7" max="7" width="0" style="1" hidden="1" customWidth="1"/>
    <col min="8" max="8" width="8.140625" style="71" bestFit="1" customWidth="1"/>
    <col min="9" max="9" width="9.28515625" style="71" bestFit="1" customWidth="1"/>
    <col min="10" max="10" width="12.42578125" style="72" bestFit="1" customWidth="1"/>
    <col min="11" max="16384" width="9.140625" style="1"/>
  </cols>
  <sheetData>
    <row r="3" spans="1:13" ht="91.5" customHeight="1" x14ac:dyDescent="0.25">
      <c r="A3" s="53" t="s">
        <v>15</v>
      </c>
      <c r="B3" s="53"/>
      <c r="C3" s="53"/>
      <c r="D3" s="53"/>
      <c r="E3" s="53"/>
      <c r="F3" s="53"/>
    </row>
    <row r="4" spans="1:13" ht="15" customHeight="1" x14ac:dyDescent="0.25">
      <c r="A4" s="52" t="s">
        <v>33</v>
      </c>
      <c r="B4" s="52"/>
      <c r="C4" s="52"/>
      <c r="D4" s="52"/>
      <c r="E4" s="52"/>
      <c r="F4" s="52"/>
    </row>
    <row r="5" spans="1:13" ht="15" customHeight="1" x14ac:dyDescent="0.25">
      <c r="A5" s="52"/>
      <c r="B5" s="52"/>
      <c r="C5" s="52"/>
      <c r="D5" s="52"/>
      <c r="E5" s="52"/>
      <c r="F5" s="52"/>
    </row>
    <row r="6" spans="1:13" ht="15" customHeight="1" x14ac:dyDescent="0.25">
      <c r="A6" s="52"/>
      <c r="B6" s="52"/>
      <c r="C6" s="52"/>
      <c r="D6" s="52"/>
      <c r="E6" s="52"/>
      <c r="F6" s="52"/>
    </row>
    <row r="7" spans="1:13" ht="24" customHeight="1" x14ac:dyDescent="0.25">
      <c r="A7" s="52"/>
      <c r="B7" s="52"/>
      <c r="C7" s="52"/>
      <c r="D7" s="52"/>
      <c r="E7" s="52"/>
      <c r="F7" s="52"/>
    </row>
    <row r="8" spans="1:13" ht="24" customHeight="1" x14ac:dyDescent="0.25">
      <c r="A8" s="2"/>
      <c r="B8" s="2"/>
      <c r="C8" s="2"/>
      <c r="D8" s="2"/>
      <c r="E8" s="2"/>
      <c r="F8" s="2"/>
    </row>
    <row r="9" spans="1:13" ht="19.5" customHeight="1" x14ac:dyDescent="0.25"/>
    <row r="10" spans="1:13" ht="47.25" customHeight="1" x14ac:dyDescent="0.25">
      <c r="A10" s="54" t="s">
        <v>29</v>
      </c>
      <c r="B10" s="55"/>
      <c r="C10" s="55"/>
      <c r="D10" s="55"/>
      <c r="E10" s="55"/>
      <c r="F10" s="55"/>
    </row>
    <row r="11" spans="1:13" ht="12" customHeight="1" thickBot="1" x14ac:dyDescent="0.3">
      <c r="H11" s="73"/>
      <c r="I11" s="73"/>
      <c r="J11" s="74"/>
    </row>
    <row r="12" spans="1:13" ht="47.25" customHeight="1" thickBot="1" x14ac:dyDescent="0.3">
      <c r="A12" s="36" t="s">
        <v>0</v>
      </c>
      <c r="B12" s="37" t="s">
        <v>1</v>
      </c>
      <c r="C12" s="37" t="s">
        <v>2</v>
      </c>
      <c r="D12" s="37" t="s">
        <v>3</v>
      </c>
      <c r="E12" s="37" t="s">
        <v>4</v>
      </c>
      <c r="F12" s="38" t="s">
        <v>5</v>
      </c>
      <c r="H12" s="75" t="s">
        <v>2</v>
      </c>
      <c r="I12" s="75" t="s">
        <v>3</v>
      </c>
      <c r="J12" s="75" t="s">
        <v>4</v>
      </c>
      <c r="K12" s="32"/>
      <c r="L12" s="32"/>
      <c r="M12" s="32"/>
    </row>
    <row r="13" spans="1:13" ht="210" customHeight="1" x14ac:dyDescent="0.35">
      <c r="A13" s="41">
        <v>1</v>
      </c>
      <c r="B13" s="42" t="s">
        <v>20</v>
      </c>
      <c r="C13" s="34">
        <v>57</v>
      </c>
      <c r="D13" s="34">
        <v>25</v>
      </c>
      <c r="E13" s="34">
        <v>42</v>
      </c>
      <c r="F13" s="35"/>
      <c r="G13" s="1">
        <f>C13*11/100</f>
        <v>6.27</v>
      </c>
      <c r="H13" s="76">
        <f>C13/124</f>
        <v>0.45967741935483869</v>
      </c>
      <c r="I13" s="76">
        <f t="shared" ref="I13:J13" si="0">D13/124</f>
        <v>0.20161290322580644</v>
      </c>
      <c r="J13" s="77">
        <f t="shared" si="0"/>
        <v>0.33870967741935482</v>
      </c>
      <c r="K13" s="33"/>
      <c r="L13" s="33"/>
      <c r="M13" s="33"/>
    </row>
    <row r="14" spans="1:13" ht="203.25" customHeight="1" x14ac:dyDescent="0.35">
      <c r="A14" s="39">
        <v>2</v>
      </c>
      <c r="B14" s="40" t="s">
        <v>21</v>
      </c>
      <c r="C14" s="7">
        <v>33</v>
      </c>
      <c r="D14" s="7">
        <v>61</v>
      </c>
      <c r="E14" s="7">
        <v>30</v>
      </c>
      <c r="F14" s="6"/>
      <c r="H14" s="76">
        <f>C14/124</f>
        <v>0.2661290322580645</v>
      </c>
      <c r="I14" s="76">
        <f t="shared" ref="I14" si="1">D14/124</f>
        <v>0.49193548387096775</v>
      </c>
      <c r="J14" s="77">
        <f t="shared" ref="J14" si="2">E14/124</f>
        <v>0.24193548387096775</v>
      </c>
      <c r="K14" s="33"/>
      <c r="L14" s="33"/>
      <c r="M14" s="33"/>
    </row>
    <row r="15" spans="1:13" ht="207.75" customHeight="1" x14ac:dyDescent="0.35">
      <c r="A15" s="39">
        <v>3</v>
      </c>
      <c r="B15" s="42" t="s">
        <v>22</v>
      </c>
      <c r="C15" s="5">
        <v>30</v>
      </c>
      <c r="D15" s="5">
        <v>38</v>
      </c>
      <c r="E15" s="5">
        <v>56</v>
      </c>
      <c r="F15" s="6"/>
      <c r="G15" s="8">
        <f>C15*11/100</f>
        <v>3.3</v>
      </c>
      <c r="H15" s="76">
        <f t="shared" ref="H15:H17" si="3">C15/124</f>
        <v>0.24193548387096775</v>
      </c>
      <c r="I15" s="76">
        <f t="shared" ref="I15:I17" si="4">D15/124</f>
        <v>0.30645161290322581</v>
      </c>
      <c r="J15" s="77">
        <f t="shared" ref="J15:J17" si="5">E15/124</f>
        <v>0.45161290322580644</v>
      </c>
      <c r="K15" s="33"/>
      <c r="L15" s="33"/>
      <c r="M15" s="33"/>
    </row>
    <row r="16" spans="1:13" ht="210.75" customHeight="1" x14ac:dyDescent="0.35">
      <c r="A16" s="39">
        <v>4</v>
      </c>
      <c r="B16" s="40" t="s">
        <v>23</v>
      </c>
      <c r="C16" s="5">
        <v>60</v>
      </c>
      <c r="D16" s="5">
        <v>21</v>
      </c>
      <c r="E16" s="5">
        <v>43</v>
      </c>
      <c r="F16" s="9"/>
      <c r="G16" s="8">
        <f>C16*11/100</f>
        <v>6.6</v>
      </c>
      <c r="H16" s="76">
        <f t="shared" si="3"/>
        <v>0.4838709677419355</v>
      </c>
      <c r="I16" s="76">
        <f t="shared" si="4"/>
        <v>0.16935483870967741</v>
      </c>
      <c r="J16" s="77">
        <f t="shared" si="5"/>
        <v>0.34677419354838712</v>
      </c>
      <c r="K16" s="33"/>
      <c r="L16" s="33"/>
      <c r="M16" s="33"/>
    </row>
    <row r="17" spans="1:13" ht="213" customHeight="1" x14ac:dyDescent="0.35">
      <c r="A17" s="39">
        <v>5</v>
      </c>
      <c r="B17" s="42" t="s">
        <v>24</v>
      </c>
      <c r="C17" s="5">
        <v>28</v>
      </c>
      <c r="D17" s="5">
        <v>37</v>
      </c>
      <c r="E17" s="5">
        <v>59</v>
      </c>
      <c r="F17" s="6"/>
      <c r="H17" s="76">
        <f t="shared" si="3"/>
        <v>0.22580645161290322</v>
      </c>
      <c r="I17" s="76">
        <f t="shared" si="4"/>
        <v>0.29838709677419356</v>
      </c>
      <c r="J17" s="77">
        <f t="shared" si="5"/>
        <v>0.47580645161290325</v>
      </c>
      <c r="K17" s="33"/>
      <c r="L17" s="33"/>
      <c r="M17" s="33"/>
    </row>
    <row r="18" spans="1:13" ht="112.5" customHeight="1" x14ac:dyDescent="0.25">
      <c r="A18" s="10"/>
      <c r="B18" s="11"/>
      <c r="C18" s="11"/>
      <c r="D18" s="11"/>
      <c r="E18" s="11"/>
      <c r="F18" s="12"/>
      <c r="H18" s="76"/>
      <c r="I18" s="76"/>
      <c r="J18" s="77"/>
    </row>
    <row r="19" spans="1:13" ht="214.5" customHeight="1" x14ac:dyDescent="0.35">
      <c r="A19" s="39">
        <v>6</v>
      </c>
      <c r="B19" s="40" t="s">
        <v>25</v>
      </c>
      <c r="C19" s="5">
        <v>74</v>
      </c>
      <c r="D19" s="5">
        <v>15</v>
      </c>
      <c r="E19" s="5">
        <v>35</v>
      </c>
      <c r="F19" s="6"/>
      <c r="H19" s="76">
        <f>C19/124</f>
        <v>0.59677419354838712</v>
      </c>
      <c r="I19" s="76">
        <f t="shared" ref="I19:J19" si="6">D19/124</f>
        <v>0.12096774193548387</v>
      </c>
      <c r="J19" s="77">
        <f t="shared" si="6"/>
        <v>0.28225806451612906</v>
      </c>
      <c r="K19" s="33"/>
      <c r="L19" s="33"/>
      <c r="M19" s="33"/>
    </row>
    <row r="20" spans="1:13" ht="215.25" customHeight="1" x14ac:dyDescent="0.35">
      <c r="A20" s="39">
        <v>7</v>
      </c>
      <c r="B20" s="42" t="s">
        <v>26</v>
      </c>
      <c r="C20" s="5">
        <v>63</v>
      </c>
      <c r="D20" s="5">
        <v>18</v>
      </c>
      <c r="E20" s="5">
        <v>43</v>
      </c>
      <c r="F20" s="6"/>
      <c r="H20" s="76">
        <f t="shared" ref="H20:H25" si="7">C20/124</f>
        <v>0.50806451612903225</v>
      </c>
      <c r="I20" s="76">
        <f t="shared" ref="I20:I25" si="8">D20/124</f>
        <v>0.14516129032258066</v>
      </c>
      <c r="J20" s="77">
        <f t="shared" ref="J20:J25" si="9">E20/124</f>
        <v>0.34677419354838712</v>
      </c>
      <c r="K20" s="33"/>
      <c r="L20" s="33"/>
      <c r="M20" s="33"/>
    </row>
    <row r="21" spans="1:13" ht="214.5" customHeight="1" x14ac:dyDescent="0.35">
      <c r="A21" s="39">
        <v>8</v>
      </c>
      <c r="B21" s="40" t="s">
        <v>27</v>
      </c>
      <c r="C21" s="5">
        <v>101</v>
      </c>
      <c r="D21" s="5">
        <v>4</v>
      </c>
      <c r="E21" s="5">
        <v>19</v>
      </c>
      <c r="F21" s="6"/>
      <c r="H21" s="76">
        <f t="shared" si="7"/>
        <v>0.81451612903225812</v>
      </c>
      <c r="I21" s="76">
        <f t="shared" si="8"/>
        <v>3.2258064516129031E-2</v>
      </c>
      <c r="J21" s="77">
        <f t="shared" si="9"/>
        <v>0.15322580645161291</v>
      </c>
      <c r="K21" s="33"/>
      <c r="L21" s="33"/>
      <c r="M21" s="33"/>
    </row>
    <row r="22" spans="1:13" ht="207" hidden="1" customHeight="1" x14ac:dyDescent="0.35">
      <c r="A22" s="3">
        <v>9</v>
      </c>
      <c r="B22" s="4" t="s">
        <v>11</v>
      </c>
      <c r="C22" s="5">
        <v>0</v>
      </c>
      <c r="D22" s="5">
        <v>8</v>
      </c>
      <c r="E22" s="5">
        <v>3</v>
      </c>
      <c r="F22" s="6"/>
      <c r="H22" s="76">
        <f t="shared" si="7"/>
        <v>0</v>
      </c>
      <c r="I22" s="76">
        <f t="shared" si="8"/>
        <v>6.4516129032258063E-2</v>
      </c>
      <c r="J22" s="77">
        <f t="shared" si="9"/>
        <v>2.4193548387096774E-2</v>
      </c>
      <c r="K22" s="33"/>
      <c r="L22" s="33"/>
      <c r="M22" s="33"/>
    </row>
    <row r="23" spans="1:13" ht="92.25" hidden="1" customHeight="1" x14ac:dyDescent="0.35">
      <c r="A23" s="56" t="s">
        <v>16</v>
      </c>
      <c r="B23" s="57"/>
      <c r="C23" s="57"/>
      <c r="D23" s="57"/>
      <c r="E23" s="57"/>
      <c r="F23" s="58"/>
      <c r="H23" s="76">
        <f t="shared" si="7"/>
        <v>0</v>
      </c>
      <c r="I23" s="76">
        <f t="shared" si="8"/>
        <v>0</v>
      </c>
      <c r="J23" s="77">
        <f t="shared" si="9"/>
        <v>0</v>
      </c>
      <c r="K23" s="33"/>
      <c r="L23" s="33"/>
      <c r="M23" s="33"/>
    </row>
    <row r="24" spans="1:13" ht="21" hidden="1" x14ac:dyDescent="0.35">
      <c r="A24" s="10"/>
      <c r="B24" s="11"/>
      <c r="C24" s="11">
        <f>SUBTOTAL(9,C13:C22)</f>
        <v>446</v>
      </c>
      <c r="D24" s="11">
        <f t="shared" ref="D24:E24" si="10">SUBTOTAL(9,D13:D22)</f>
        <v>227</v>
      </c>
      <c r="E24" s="11">
        <f t="shared" si="10"/>
        <v>330</v>
      </c>
      <c r="F24" s="12"/>
      <c r="H24" s="76">
        <f t="shared" si="7"/>
        <v>3.596774193548387</v>
      </c>
      <c r="I24" s="76">
        <f t="shared" si="8"/>
        <v>1.8306451612903225</v>
      </c>
      <c r="J24" s="77">
        <f t="shared" si="9"/>
        <v>2.661290322580645</v>
      </c>
      <c r="K24" s="33"/>
      <c r="L24" s="33"/>
      <c r="M24" s="33"/>
    </row>
    <row r="25" spans="1:13" ht="209.25" customHeight="1" thickBot="1" x14ac:dyDescent="0.4">
      <c r="A25" s="39">
        <v>9</v>
      </c>
      <c r="B25" s="42" t="s">
        <v>28</v>
      </c>
      <c r="C25" s="13">
        <v>78</v>
      </c>
      <c r="D25" s="13">
        <v>3</v>
      </c>
      <c r="E25" s="13">
        <v>43</v>
      </c>
      <c r="F25" s="14"/>
      <c r="H25" s="76">
        <f t="shared" si="7"/>
        <v>0.62903225806451613</v>
      </c>
      <c r="I25" s="76">
        <f t="shared" si="8"/>
        <v>2.4193548387096774E-2</v>
      </c>
      <c r="J25" s="77">
        <f t="shared" si="9"/>
        <v>0.34677419354838712</v>
      </c>
      <c r="K25" s="33"/>
      <c r="L25" s="33"/>
      <c r="M25" s="33"/>
    </row>
    <row r="26" spans="1:13" ht="23.25" customHeight="1" x14ac:dyDescent="0.25">
      <c r="A26" s="52" t="s">
        <v>34</v>
      </c>
      <c r="B26" s="52"/>
      <c r="C26" s="52"/>
      <c r="D26" s="52"/>
      <c r="E26" s="52"/>
      <c r="F26" s="52"/>
    </row>
    <row r="27" spans="1:13" ht="33.75" customHeight="1" x14ac:dyDescent="0.25">
      <c r="A27" s="52"/>
      <c r="B27" s="52"/>
      <c r="C27" s="52"/>
      <c r="D27" s="52"/>
      <c r="E27" s="52"/>
      <c r="F27" s="52"/>
    </row>
    <row r="28" spans="1:13" ht="25.5" customHeight="1" x14ac:dyDescent="0.25">
      <c r="A28" s="52"/>
      <c r="B28" s="52"/>
      <c r="C28" s="52"/>
      <c r="D28" s="52"/>
      <c r="E28" s="52"/>
      <c r="F28" s="52"/>
    </row>
    <row r="29" spans="1:13" ht="55.5" customHeight="1" x14ac:dyDescent="0.25">
      <c r="A29" s="52"/>
      <c r="B29" s="52"/>
      <c r="C29" s="52"/>
      <c r="D29" s="52"/>
      <c r="E29" s="52"/>
      <c r="F29" s="52"/>
    </row>
  </sheetData>
  <mergeCells count="5">
    <mergeCell ref="A26:F29"/>
    <mergeCell ref="A3:F3"/>
    <mergeCell ref="A4:F7"/>
    <mergeCell ref="A10:F10"/>
    <mergeCell ref="A23:F23"/>
  </mergeCells>
  <pageMargins left="0.7" right="0.7" top="0.75" bottom="0.75" header="0.3" footer="0.3"/>
  <pageSetup paperSize="9" scale="53" orientation="portrait" r:id="rId1"/>
  <rowBreaks count="1" manualBreakCount="1">
    <brk id="1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70" zoomScaleNormal="70" zoomScaleSheetLayoutView="50" workbookViewId="0">
      <selection activeCell="C13" sqref="C13"/>
    </sheetView>
  </sheetViews>
  <sheetFormatPr defaultRowHeight="15" x14ac:dyDescent="0.25"/>
  <cols>
    <col min="1" max="1" width="4" style="1" customWidth="1"/>
    <col min="2" max="2" width="8.5703125" style="1" customWidth="1"/>
    <col min="3" max="3" width="76.7109375" style="1" customWidth="1"/>
    <col min="4" max="4" width="9.5703125" style="1" customWidth="1"/>
    <col min="5" max="5" width="10.140625" style="1" bestFit="1" customWidth="1"/>
    <col min="6" max="6" width="16" style="1" customWidth="1"/>
    <col min="7" max="16384" width="9.140625" style="1"/>
  </cols>
  <sheetData>
    <row r="1" spans="2:6" ht="9" customHeight="1" x14ac:dyDescent="0.25"/>
    <row r="2" spans="2:6" ht="3.75" customHeight="1" thickBot="1" x14ac:dyDescent="0.3"/>
    <row r="3" spans="2:6" ht="78.75" customHeight="1" thickBot="1" x14ac:dyDescent="0.3">
      <c r="B3" s="59" t="s">
        <v>17</v>
      </c>
      <c r="C3" s="60"/>
      <c r="D3" s="60"/>
      <c r="E3" s="60"/>
      <c r="F3" s="61"/>
    </row>
    <row r="4" spans="2:6" ht="36.75" customHeight="1" x14ac:dyDescent="0.25">
      <c r="B4" s="22" t="s">
        <v>0</v>
      </c>
      <c r="C4" s="23" t="s">
        <v>1</v>
      </c>
      <c r="D4" s="23" t="s">
        <v>2</v>
      </c>
      <c r="E4" s="23" t="s">
        <v>3</v>
      </c>
      <c r="F4" s="30" t="s">
        <v>4</v>
      </c>
    </row>
    <row r="5" spans="2:6" ht="55.5" x14ac:dyDescent="0.25">
      <c r="B5" s="24">
        <v>1</v>
      </c>
      <c r="C5" s="25" t="s">
        <v>6</v>
      </c>
      <c r="D5" s="16"/>
      <c r="E5" s="16"/>
      <c r="F5" s="17"/>
    </row>
    <row r="6" spans="2:6" ht="55.5" x14ac:dyDescent="0.25">
      <c r="B6" s="26">
        <v>2</v>
      </c>
      <c r="C6" s="27" t="s">
        <v>14</v>
      </c>
      <c r="D6" s="18"/>
      <c r="E6" s="18"/>
      <c r="F6" s="19"/>
    </row>
    <row r="7" spans="2:6" ht="27.75" x14ac:dyDescent="0.25">
      <c r="B7" s="24">
        <v>3</v>
      </c>
      <c r="C7" s="25" t="s">
        <v>9</v>
      </c>
      <c r="D7" s="16"/>
      <c r="E7" s="16"/>
      <c r="F7" s="17"/>
    </row>
    <row r="8" spans="2:6" ht="55.5" x14ac:dyDescent="0.25">
      <c r="B8" s="26">
        <v>4</v>
      </c>
      <c r="C8" s="27" t="s">
        <v>13</v>
      </c>
      <c r="D8" s="16"/>
      <c r="E8" s="16"/>
      <c r="F8" s="17"/>
    </row>
    <row r="9" spans="2:6" ht="55.5" x14ac:dyDescent="0.25">
      <c r="B9" s="24">
        <v>5</v>
      </c>
      <c r="C9" s="25" t="s">
        <v>7</v>
      </c>
      <c r="D9" s="16"/>
      <c r="E9" s="16"/>
      <c r="F9" s="17"/>
    </row>
    <row r="10" spans="2:6" ht="55.5" x14ac:dyDescent="0.25">
      <c r="B10" s="26">
        <v>6</v>
      </c>
      <c r="C10" s="27" t="s">
        <v>8</v>
      </c>
      <c r="D10" s="16"/>
      <c r="E10" s="16"/>
      <c r="F10" s="17"/>
    </row>
    <row r="11" spans="2:6" ht="111" x14ac:dyDescent="0.25">
      <c r="B11" s="24">
        <v>7</v>
      </c>
      <c r="C11" s="25" t="s">
        <v>10</v>
      </c>
      <c r="D11" s="16"/>
      <c r="E11" s="16"/>
      <c r="F11" s="17"/>
    </row>
    <row r="12" spans="2:6" ht="93.75" customHeight="1" x14ac:dyDescent="0.25">
      <c r="B12" s="26">
        <v>8</v>
      </c>
      <c r="C12" s="31" t="s">
        <v>19</v>
      </c>
      <c r="D12" s="16"/>
      <c r="E12" s="16"/>
      <c r="F12" s="17"/>
    </row>
    <row r="13" spans="2:6" ht="153.75" customHeight="1" thickBot="1" x14ac:dyDescent="0.3">
      <c r="B13" s="28">
        <v>9</v>
      </c>
      <c r="C13" s="29" t="s">
        <v>18</v>
      </c>
      <c r="D13" s="20"/>
      <c r="E13" s="20"/>
      <c r="F13" s="21"/>
    </row>
    <row r="14" spans="2:6" ht="119.25" customHeight="1" x14ac:dyDescent="0.25">
      <c r="B14" s="62" t="s">
        <v>12</v>
      </c>
      <c r="C14" s="63"/>
      <c r="D14" s="63"/>
      <c r="E14" s="63"/>
      <c r="F14" s="64"/>
    </row>
    <row r="15" spans="2:6" ht="33.75" customHeight="1" thickBot="1" x14ac:dyDescent="0.3">
      <c r="B15" s="65"/>
      <c r="C15" s="66"/>
      <c r="D15" s="66"/>
      <c r="E15" s="66"/>
      <c r="F15" s="67"/>
    </row>
    <row r="16" spans="2:6" ht="25.5" customHeight="1" x14ac:dyDescent="0.25">
      <c r="B16" s="15"/>
      <c r="C16" s="15"/>
      <c r="D16" s="15"/>
      <c r="E16" s="15"/>
      <c r="F16" s="15"/>
    </row>
    <row r="17" spans="2:6" ht="55.5" customHeight="1" x14ac:dyDescent="0.25">
      <c r="B17" s="15"/>
      <c r="C17" s="15"/>
      <c r="D17" s="15"/>
      <c r="E17" s="15"/>
      <c r="F17" s="15"/>
    </row>
  </sheetData>
  <mergeCells count="2">
    <mergeCell ref="B3:F3"/>
    <mergeCell ref="B14:F15"/>
  </mergeCells>
  <pageMargins left="0.70866141732283472" right="0" top="0.74803149606299213" bottom="0.19685039370078741" header="0.31496062992125984" footer="0"/>
  <pageSetup paperSize="11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58"/>
  <sheetViews>
    <sheetView topLeftCell="A4" workbookViewId="0">
      <pane xSplit="1" ySplit="1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G49" sqref="G49"/>
    </sheetView>
  </sheetViews>
  <sheetFormatPr defaultRowHeight="15" x14ac:dyDescent="0.25"/>
  <cols>
    <col min="2" max="2" width="13.85546875" bestFit="1" customWidth="1"/>
    <col min="3" max="3" width="15.5703125" style="44" customWidth="1"/>
    <col min="4" max="4" width="15.5703125" style="44" hidden="1" customWidth="1"/>
    <col min="5" max="5" width="15.5703125" style="44" customWidth="1"/>
    <col min="6" max="6" width="15.5703125" style="44" hidden="1" customWidth="1"/>
    <col min="7" max="7" width="15.5703125" style="44" customWidth="1"/>
    <col min="8" max="8" width="15.5703125" style="44" hidden="1" customWidth="1"/>
    <col min="9" max="9" width="15.5703125" style="44" customWidth="1"/>
    <col min="10" max="10" width="15.5703125" style="44" hidden="1" customWidth="1"/>
    <col min="11" max="11" width="15.5703125" style="44" customWidth="1"/>
    <col min="12" max="12" width="15.5703125" style="44" hidden="1" customWidth="1"/>
    <col min="13" max="13" width="15.5703125" style="44" customWidth="1"/>
    <col min="14" max="14" width="15.5703125" style="44" hidden="1" customWidth="1"/>
    <col min="15" max="15" width="15.5703125" style="44" customWidth="1"/>
    <col min="16" max="16" width="15.5703125" style="44" hidden="1" customWidth="1"/>
    <col min="17" max="17" width="15.5703125" style="44" customWidth="1"/>
    <col min="18" max="18" width="15.5703125" style="44" hidden="1" customWidth="1"/>
    <col min="19" max="19" width="15.5703125" style="44" customWidth="1"/>
    <col min="20" max="20" width="15.5703125" style="44" hidden="1" customWidth="1"/>
    <col min="21" max="21" width="9.140625" style="44" customWidth="1"/>
  </cols>
  <sheetData>
    <row r="4" spans="1:20" s="44" customFormat="1" ht="165" x14ac:dyDescent="0.25">
      <c r="A4" s="49" t="s">
        <v>30</v>
      </c>
      <c r="B4" s="49" t="s">
        <v>31</v>
      </c>
      <c r="C4" s="50" t="s">
        <v>6</v>
      </c>
      <c r="D4" s="50"/>
      <c r="E4" s="50" t="s">
        <v>14</v>
      </c>
      <c r="F4" s="50"/>
      <c r="G4" s="50" t="s">
        <v>9</v>
      </c>
      <c r="H4" s="50"/>
      <c r="I4" s="50" t="s">
        <v>13</v>
      </c>
      <c r="J4" s="50"/>
      <c r="K4" s="50" t="s">
        <v>7</v>
      </c>
      <c r="L4" s="50"/>
      <c r="M4" s="50" t="s">
        <v>8</v>
      </c>
      <c r="N4" s="50"/>
      <c r="O4" s="50" t="s">
        <v>10</v>
      </c>
      <c r="P4" s="50"/>
      <c r="Q4" s="50" t="s">
        <v>19</v>
      </c>
      <c r="R4" s="50"/>
      <c r="S4" s="50" t="s">
        <v>18</v>
      </c>
      <c r="T4" s="50"/>
    </row>
    <row r="5" spans="1:20" x14ac:dyDescent="0.25">
      <c r="A5" s="69">
        <v>1</v>
      </c>
      <c r="B5" s="45" t="s">
        <v>2</v>
      </c>
      <c r="C5" s="46"/>
      <c r="D5" s="46" t="str">
        <f>IF(C5&lt;&gt;"","Evet","")</f>
        <v/>
      </c>
      <c r="E5" s="46"/>
      <c r="F5" s="46" t="str">
        <f>IF(E5&lt;&gt;"","Evet","")</f>
        <v/>
      </c>
      <c r="G5" s="46"/>
      <c r="H5" s="46" t="str">
        <f>IF(G5&lt;&gt;"","Evet","")</f>
        <v/>
      </c>
      <c r="I5" s="46"/>
      <c r="J5" s="46" t="str">
        <f>IF(I5&lt;&gt;"","Evet","")</f>
        <v/>
      </c>
      <c r="K5" s="46"/>
      <c r="L5" s="46" t="str">
        <f>IF(K5&lt;&gt;"","Evet","")</f>
        <v/>
      </c>
      <c r="M5" s="46"/>
      <c r="N5" s="46" t="str">
        <f>IF(M5&lt;&gt;"","Evet","")</f>
        <v/>
      </c>
      <c r="O5" s="46"/>
      <c r="P5" s="46" t="str">
        <f>IF(O5&lt;&gt;"","Evet","")</f>
        <v/>
      </c>
      <c r="Q5" s="46"/>
      <c r="R5" s="46" t="str">
        <f>IF(Q5&lt;&gt;"","Evet","")</f>
        <v/>
      </c>
      <c r="S5" s="46"/>
      <c r="T5" s="46" t="str">
        <f>IF(S5&lt;&gt;"","Evet","")</f>
        <v/>
      </c>
    </row>
    <row r="6" spans="1:20" x14ac:dyDescent="0.25">
      <c r="A6" s="69"/>
      <c r="B6" s="45" t="s">
        <v>3</v>
      </c>
      <c r="C6" s="46"/>
      <c r="D6" s="46" t="str">
        <f>IF(C6&lt;&gt;"","Hayır","")</f>
        <v/>
      </c>
      <c r="E6" s="46"/>
      <c r="F6" s="46" t="str">
        <f>IF(E6&lt;&gt;"","Hayır","")</f>
        <v/>
      </c>
      <c r="G6" s="46"/>
      <c r="H6" s="46" t="str">
        <f>IF(G6&lt;&gt;"","Hayır","")</f>
        <v/>
      </c>
      <c r="I6" s="46"/>
      <c r="J6" s="46" t="str">
        <f>IF(I6&lt;&gt;"","Hayır","")</f>
        <v/>
      </c>
      <c r="K6" s="46"/>
      <c r="L6" s="46" t="str">
        <f>IF(K6&lt;&gt;"","Hayır","")</f>
        <v/>
      </c>
      <c r="M6" s="46"/>
      <c r="N6" s="46" t="str">
        <f>IF(M6&lt;&gt;"","Hayır","")</f>
        <v/>
      </c>
      <c r="O6" s="46"/>
      <c r="P6" s="46" t="str">
        <f>IF(O6&lt;&gt;"","Hayır","")</f>
        <v/>
      </c>
      <c r="Q6" s="46"/>
      <c r="R6" s="46" t="str">
        <f>IF(Q6&lt;&gt;"","Hayır","")</f>
        <v/>
      </c>
      <c r="S6" s="46"/>
      <c r="T6" s="46" t="str">
        <f>IF(S6&lt;&gt;"","Hayır","")</f>
        <v/>
      </c>
    </row>
    <row r="7" spans="1:20" x14ac:dyDescent="0.25">
      <c r="A7" s="69"/>
      <c r="B7" s="45" t="s">
        <v>4</v>
      </c>
      <c r="C7" s="46"/>
      <c r="D7" s="46" t="str">
        <f>IF(C7&lt;&gt;"","Kısmen","")</f>
        <v/>
      </c>
      <c r="E7" s="46"/>
      <c r="F7" s="46" t="str">
        <f>IF(E7&lt;&gt;"","Kısmen","")</f>
        <v/>
      </c>
      <c r="G7" s="46"/>
      <c r="H7" s="46" t="str">
        <f>IF(G7&lt;&gt;"","Kısmen","")</f>
        <v/>
      </c>
      <c r="I7" s="46"/>
      <c r="J7" s="46" t="str">
        <f>IF(I7&lt;&gt;"","Kısmen","")</f>
        <v/>
      </c>
      <c r="K7" s="46"/>
      <c r="L7" s="46" t="str">
        <f>IF(K7&lt;&gt;"","Kısmen","")</f>
        <v/>
      </c>
      <c r="M7" s="46"/>
      <c r="N7" s="46" t="str">
        <f>IF(M7&lt;&gt;"","Kısmen","")</f>
        <v/>
      </c>
      <c r="O7" s="46"/>
      <c r="P7" s="46" t="str">
        <f>IF(O7&lt;&gt;"","Kısmen","")</f>
        <v/>
      </c>
      <c r="Q7" s="46"/>
      <c r="R7" s="46" t="str">
        <f>IF(Q7&lt;&gt;"","Kısmen","")</f>
        <v/>
      </c>
      <c r="S7" s="46"/>
      <c r="T7" s="46" t="str">
        <f>IF(S7&lt;&gt;"","Kısmen","")</f>
        <v/>
      </c>
    </row>
    <row r="8" spans="1:20" x14ac:dyDescent="0.25">
      <c r="A8" s="68">
        <v>2</v>
      </c>
      <c r="B8" s="48" t="s">
        <v>2</v>
      </c>
      <c r="C8" s="47"/>
      <c r="D8" s="46" t="str">
        <f t="shared" ref="D8" si="0">IF(C8&lt;&gt;"","Evet","")</f>
        <v/>
      </c>
      <c r="E8" s="47"/>
      <c r="F8" s="46" t="str">
        <f t="shared" ref="F8" si="1">IF(E8&lt;&gt;"","Evet","")</f>
        <v/>
      </c>
      <c r="G8" s="47"/>
      <c r="H8" s="46" t="str">
        <f t="shared" ref="H8" si="2">IF(G8&lt;&gt;"","Evet","")</f>
        <v/>
      </c>
      <c r="I8" s="47"/>
      <c r="J8" s="46" t="str">
        <f t="shared" ref="J8" si="3">IF(I8&lt;&gt;"","Evet","")</f>
        <v/>
      </c>
      <c r="K8" s="47"/>
      <c r="L8" s="46" t="str">
        <f t="shared" ref="L8" si="4">IF(K8&lt;&gt;"","Evet","")</f>
        <v/>
      </c>
      <c r="M8" s="47"/>
      <c r="N8" s="46" t="str">
        <f t="shared" ref="N8" si="5">IF(M8&lt;&gt;"","Evet","")</f>
        <v/>
      </c>
      <c r="O8" s="47"/>
      <c r="P8" s="46" t="str">
        <f t="shared" ref="P8" si="6">IF(O8&lt;&gt;"","Evet","")</f>
        <v/>
      </c>
      <c r="Q8" s="47"/>
      <c r="R8" s="46" t="str">
        <f t="shared" ref="R8" si="7">IF(Q8&lt;&gt;"","Evet","")</f>
        <v/>
      </c>
      <c r="S8" s="47"/>
      <c r="T8" s="46" t="str">
        <f t="shared" ref="T8" si="8">IF(S8&lt;&gt;"","Evet","")</f>
        <v/>
      </c>
    </row>
    <row r="9" spans="1:20" x14ac:dyDescent="0.25">
      <c r="A9" s="68"/>
      <c r="B9" s="48" t="s">
        <v>3</v>
      </c>
      <c r="C9" s="47"/>
      <c r="D9" s="46" t="str">
        <f t="shared" ref="D9" si="9">IF(C9&lt;&gt;"","Hayır","")</f>
        <v/>
      </c>
      <c r="E9" s="47"/>
      <c r="F9" s="46" t="str">
        <f t="shared" ref="F9" si="10">IF(E9&lt;&gt;"","Hayır","")</f>
        <v/>
      </c>
      <c r="G9" s="47"/>
      <c r="H9" s="46" t="str">
        <f t="shared" ref="H9" si="11">IF(G9&lt;&gt;"","Hayır","")</f>
        <v/>
      </c>
      <c r="I9" s="47"/>
      <c r="J9" s="46" t="str">
        <f t="shared" ref="J9" si="12">IF(I9&lt;&gt;"","Hayır","")</f>
        <v/>
      </c>
      <c r="K9" s="47"/>
      <c r="L9" s="46" t="str">
        <f t="shared" ref="L9" si="13">IF(K9&lt;&gt;"","Hayır","")</f>
        <v/>
      </c>
      <c r="M9" s="47"/>
      <c r="N9" s="46" t="str">
        <f t="shared" ref="N9" si="14">IF(M9&lt;&gt;"","Hayır","")</f>
        <v/>
      </c>
      <c r="O9" s="47"/>
      <c r="P9" s="46" t="str">
        <f t="shared" ref="P9" si="15">IF(O9&lt;&gt;"","Hayır","")</f>
        <v/>
      </c>
      <c r="Q9" s="47"/>
      <c r="R9" s="46" t="str">
        <f t="shared" ref="R9" si="16">IF(Q9&lt;&gt;"","Hayır","")</f>
        <v/>
      </c>
      <c r="S9" s="47"/>
      <c r="T9" s="46" t="str">
        <f t="shared" ref="T9" si="17">IF(S9&lt;&gt;"","Hayır","")</f>
        <v/>
      </c>
    </row>
    <row r="10" spans="1:20" x14ac:dyDescent="0.25">
      <c r="A10" s="68"/>
      <c r="B10" s="48" t="s">
        <v>4</v>
      </c>
      <c r="C10" s="48"/>
      <c r="D10" s="46" t="str">
        <f t="shared" ref="D10" si="18">IF(C10&lt;&gt;"","Kısmen","")</f>
        <v/>
      </c>
      <c r="E10" s="47"/>
      <c r="F10" s="46" t="str">
        <f t="shared" ref="F10" si="19">IF(E10&lt;&gt;"","Kısmen","")</f>
        <v/>
      </c>
      <c r="G10" s="47"/>
      <c r="H10" s="46" t="str">
        <f t="shared" ref="H10" si="20">IF(G10&lt;&gt;"","Kısmen","")</f>
        <v/>
      </c>
      <c r="I10" s="47"/>
      <c r="J10" s="46" t="str">
        <f t="shared" ref="J10" si="21">IF(I10&lt;&gt;"","Kısmen","")</f>
        <v/>
      </c>
      <c r="K10" s="47"/>
      <c r="L10" s="46" t="str">
        <f t="shared" ref="L10" si="22">IF(K10&lt;&gt;"","Kısmen","")</f>
        <v/>
      </c>
      <c r="M10" s="47"/>
      <c r="N10" s="46" t="str">
        <f t="shared" ref="N10" si="23">IF(M10&lt;&gt;"","Kısmen","")</f>
        <v/>
      </c>
      <c r="O10" s="47"/>
      <c r="P10" s="46" t="str">
        <f t="shared" ref="P10" si="24">IF(O10&lt;&gt;"","Kısmen","")</f>
        <v/>
      </c>
      <c r="Q10" s="47"/>
      <c r="R10" s="46" t="str">
        <f t="shared" ref="R10" si="25">IF(Q10&lt;&gt;"","Kısmen","")</f>
        <v/>
      </c>
      <c r="S10" s="47"/>
      <c r="T10" s="46" t="str">
        <f t="shared" ref="T10" si="26">IF(S10&lt;&gt;"","Kısmen","")</f>
        <v/>
      </c>
    </row>
    <row r="11" spans="1:20" ht="15.75" customHeight="1" x14ac:dyDescent="0.25">
      <c r="A11" s="69">
        <v>3</v>
      </c>
      <c r="B11" s="45" t="s">
        <v>2</v>
      </c>
      <c r="C11" s="46"/>
      <c r="D11" s="46" t="str">
        <f t="shared" ref="D11" si="27">IF(C11&lt;&gt;"","Evet","")</f>
        <v/>
      </c>
      <c r="E11" s="46"/>
      <c r="F11" s="46" t="str">
        <f t="shared" ref="F11" si="28">IF(E11&lt;&gt;"","Evet","")</f>
        <v/>
      </c>
      <c r="G11" s="46"/>
      <c r="H11" s="46" t="str">
        <f t="shared" ref="H11" si="29">IF(G11&lt;&gt;"","Evet","")</f>
        <v/>
      </c>
      <c r="I11" s="46"/>
      <c r="J11" s="46" t="str">
        <f t="shared" ref="J11" si="30">IF(I11&lt;&gt;"","Evet","")</f>
        <v/>
      </c>
      <c r="K11" s="46"/>
      <c r="L11" s="46" t="str">
        <f t="shared" ref="L11" si="31">IF(K11&lt;&gt;"","Evet","")</f>
        <v/>
      </c>
      <c r="M11" s="46"/>
      <c r="N11" s="46" t="str">
        <f t="shared" ref="N11" si="32">IF(M11&lt;&gt;"","Evet","")</f>
        <v/>
      </c>
      <c r="O11" s="46"/>
      <c r="P11" s="46" t="str">
        <f t="shared" ref="P11" si="33">IF(O11&lt;&gt;"","Evet","")</f>
        <v/>
      </c>
      <c r="Q11" s="46"/>
      <c r="R11" s="46" t="str">
        <f t="shared" ref="R11" si="34">IF(Q11&lt;&gt;"","Evet","")</f>
        <v/>
      </c>
      <c r="S11" s="46"/>
      <c r="T11" s="46" t="str">
        <f t="shared" ref="T11" si="35">IF(S11&lt;&gt;"","Evet","")</f>
        <v/>
      </c>
    </row>
    <row r="12" spans="1:20" x14ac:dyDescent="0.25">
      <c r="A12" s="69"/>
      <c r="B12" s="45" t="s">
        <v>3</v>
      </c>
      <c r="C12" s="46"/>
      <c r="D12" s="46" t="str">
        <f t="shared" ref="D12" si="36">IF(C12&lt;&gt;"","Hayır","")</f>
        <v/>
      </c>
      <c r="E12" s="46"/>
      <c r="F12" s="46" t="str">
        <f t="shared" ref="F12" si="37">IF(E12&lt;&gt;"","Hayır","")</f>
        <v/>
      </c>
      <c r="G12" s="46"/>
      <c r="H12" s="46" t="str">
        <f t="shared" ref="H12" si="38">IF(G12&lt;&gt;"","Hayır","")</f>
        <v/>
      </c>
      <c r="I12" s="46"/>
      <c r="J12" s="46" t="str">
        <f t="shared" ref="J12" si="39">IF(I12&lt;&gt;"","Hayır","")</f>
        <v/>
      </c>
      <c r="K12" s="46"/>
      <c r="L12" s="46" t="str">
        <f t="shared" ref="L12" si="40">IF(K12&lt;&gt;"","Hayır","")</f>
        <v/>
      </c>
      <c r="M12" s="46"/>
      <c r="N12" s="46" t="str">
        <f t="shared" ref="N12" si="41">IF(M12&lt;&gt;"","Hayır","")</f>
        <v/>
      </c>
      <c r="O12" s="46"/>
      <c r="P12" s="46" t="str">
        <f t="shared" ref="P12" si="42">IF(O12&lt;&gt;"","Hayır","")</f>
        <v/>
      </c>
      <c r="Q12" s="46"/>
      <c r="R12" s="46" t="str">
        <f t="shared" ref="R12" si="43">IF(Q12&lt;&gt;"","Hayır","")</f>
        <v/>
      </c>
      <c r="S12" s="46"/>
      <c r="T12" s="46" t="str">
        <f t="shared" ref="T12" si="44">IF(S12&lt;&gt;"","Hayır","")</f>
        <v/>
      </c>
    </row>
    <row r="13" spans="1:20" x14ac:dyDescent="0.25">
      <c r="A13" s="69"/>
      <c r="B13" s="45" t="s">
        <v>4</v>
      </c>
      <c r="C13" s="46"/>
      <c r="D13" s="46" t="str">
        <f t="shared" ref="D13" si="45">IF(C13&lt;&gt;"","Kısmen","")</f>
        <v/>
      </c>
      <c r="E13" s="46"/>
      <c r="F13" s="46" t="str">
        <f t="shared" ref="F13" si="46">IF(E13&lt;&gt;"","Kısmen","")</f>
        <v/>
      </c>
      <c r="G13" s="46"/>
      <c r="H13" s="46" t="str">
        <f t="shared" ref="H13" si="47">IF(G13&lt;&gt;"","Kısmen","")</f>
        <v/>
      </c>
      <c r="I13" s="46"/>
      <c r="J13" s="46" t="str">
        <f t="shared" ref="J13" si="48">IF(I13&lt;&gt;"","Kısmen","")</f>
        <v/>
      </c>
      <c r="K13" s="46"/>
      <c r="L13" s="46" t="str">
        <f t="shared" ref="L13" si="49">IF(K13&lt;&gt;"","Kısmen","")</f>
        <v/>
      </c>
      <c r="M13" s="46"/>
      <c r="N13" s="46" t="str">
        <f t="shared" ref="N13" si="50">IF(M13&lt;&gt;"","Kısmen","")</f>
        <v/>
      </c>
      <c r="O13" s="46"/>
      <c r="P13" s="46" t="str">
        <f t="shared" ref="P13" si="51">IF(O13&lt;&gt;"","Kısmen","")</f>
        <v/>
      </c>
      <c r="Q13" s="46"/>
      <c r="R13" s="46" t="str">
        <f t="shared" ref="R13" si="52">IF(Q13&lt;&gt;"","Kısmen","")</f>
        <v/>
      </c>
      <c r="S13" s="46"/>
      <c r="T13" s="46" t="str">
        <f t="shared" ref="T13" si="53">IF(S13&lt;&gt;"","Kısmen","")</f>
        <v/>
      </c>
    </row>
    <row r="14" spans="1:20" ht="15" customHeight="1" x14ac:dyDescent="0.25">
      <c r="A14" s="68">
        <v>4</v>
      </c>
      <c r="B14" s="48" t="s">
        <v>2</v>
      </c>
      <c r="C14" s="47"/>
      <c r="D14" s="46" t="str">
        <f t="shared" ref="D14" si="54">IF(C14&lt;&gt;"","Evet","")</f>
        <v/>
      </c>
      <c r="E14" s="47"/>
      <c r="F14" s="46" t="str">
        <f t="shared" ref="F14" si="55">IF(E14&lt;&gt;"","Evet","")</f>
        <v/>
      </c>
      <c r="G14" s="47"/>
      <c r="H14" s="46" t="str">
        <f t="shared" ref="H14" si="56">IF(G14&lt;&gt;"","Evet","")</f>
        <v/>
      </c>
      <c r="I14" s="47"/>
      <c r="J14" s="46" t="str">
        <f t="shared" ref="J14" si="57">IF(I14&lt;&gt;"","Evet","")</f>
        <v/>
      </c>
      <c r="K14" s="47"/>
      <c r="L14" s="46" t="str">
        <f t="shared" ref="L14" si="58">IF(K14&lt;&gt;"","Evet","")</f>
        <v/>
      </c>
      <c r="M14" s="47"/>
      <c r="N14" s="46" t="str">
        <f t="shared" ref="N14" si="59">IF(M14&lt;&gt;"","Evet","")</f>
        <v/>
      </c>
      <c r="O14" s="47"/>
      <c r="P14" s="46" t="str">
        <f t="shared" ref="P14" si="60">IF(O14&lt;&gt;"","Evet","")</f>
        <v/>
      </c>
      <c r="Q14" s="47"/>
      <c r="R14" s="46" t="str">
        <f t="shared" ref="R14" si="61">IF(Q14&lt;&gt;"","Evet","")</f>
        <v/>
      </c>
      <c r="S14" s="47"/>
      <c r="T14" s="46" t="str">
        <f t="shared" ref="T14" si="62">IF(S14&lt;&gt;"","Evet","")</f>
        <v/>
      </c>
    </row>
    <row r="15" spans="1:20" x14ac:dyDescent="0.25">
      <c r="A15" s="68"/>
      <c r="B15" s="48" t="s">
        <v>3</v>
      </c>
      <c r="C15" s="47"/>
      <c r="D15" s="46" t="str">
        <f t="shared" ref="D15" si="63">IF(C15&lt;&gt;"","Hayır","")</f>
        <v/>
      </c>
      <c r="E15" s="47"/>
      <c r="F15" s="46" t="str">
        <f t="shared" ref="F15" si="64">IF(E15&lt;&gt;"","Hayır","")</f>
        <v/>
      </c>
      <c r="G15" s="47"/>
      <c r="H15" s="46" t="str">
        <f t="shared" ref="H15" si="65">IF(G15&lt;&gt;"","Hayır","")</f>
        <v/>
      </c>
      <c r="I15" s="47"/>
      <c r="J15" s="46" t="str">
        <f t="shared" ref="J15" si="66">IF(I15&lt;&gt;"","Hayır","")</f>
        <v/>
      </c>
      <c r="K15" s="47"/>
      <c r="L15" s="46" t="str">
        <f t="shared" ref="L15" si="67">IF(K15&lt;&gt;"","Hayır","")</f>
        <v/>
      </c>
      <c r="M15" s="47"/>
      <c r="N15" s="46" t="str">
        <f t="shared" ref="N15" si="68">IF(M15&lt;&gt;"","Hayır","")</f>
        <v/>
      </c>
      <c r="O15" s="47"/>
      <c r="P15" s="46" t="str">
        <f t="shared" ref="P15" si="69">IF(O15&lt;&gt;"","Hayır","")</f>
        <v/>
      </c>
      <c r="Q15" s="47"/>
      <c r="R15" s="46" t="str">
        <f t="shared" ref="R15" si="70">IF(Q15&lt;&gt;"","Hayır","")</f>
        <v/>
      </c>
      <c r="S15" s="47"/>
      <c r="T15" s="46" t="str">
        <f t="shared" ref="T15" si="71">IF(S15&lt;&gt;"","Hayır","")</f>
        <v/>
      </c>
    </row>
    <row r="16" spans="1:20" x14ac:dyDescent="0.25">
      <c r="A16" s="68"/>
      <c r="B16" s="48" t="s">
        <v>4</v>
      </c>
      <c r="C16" s="47"/>
      <c r="D16" s="46" t="str">
        <f t="shared" ref="D16" si="72">IF(C16&lt;&gt;"","Kısmen","")</f>
        <v/>
      </c>
      <c r="E16" s="47"/>
      <c r="F16" s="46" t="str">
        <f t="shared" ref="F16" si="73">IF(E16&lt;&gt;"","Kısmen","")</f>
        <v/>
      </c>
      <c r="G16" s="47"/>
      <c r="H16" s="46" t="str">
        <f t="shared" ref="H16" si="74">IF(G16&lt;&gt;"","Kısmen","")</f>
        <v/>
      </c>
      <c r="I16" s="47"/>
      <c r="J16" s="46" t="str">
        <f t="shared" ref="J16" si="75">IF(I16&lt;&gt;"","Kısmen","")</f>
        <v/>
      </c>
      <c r="K16" s="47"/>
      <c r="L16" s="46" t="str">
        <f t="shared" ref="L16" si="76">IF(K16&lt;&gt;"","Kısmen","")</f>
        <v/>
      </c>
      <c r="M16" s="47"/>
      <c r="N16" s="46" t="str">
        <f t="shared" ref="N16" si="77">IF(M16&lt;&gt;"","Kısmen","")</f>
        <v/>
      </c>
      <c r="O16" s="47"/>
      <c r="P16" s="46" t="str">
        <f t="shared" ref="P16" si="78">IF(O16&lt;&gt;"","Kısmen","")</f>
        <v/>
      </c>
      <c r="Q16" s="47"/>
      <c r="R16" s="46" t="str">
        <f t="shared" ref="R16" si="79">IF(Q16&lt;&gt;"","Kısmen","")</f>
        <v/>
      </c>
      <c r="S16" s="47"/>
      <c r="T16" s="46" t="str">
        <f t="shared" ref="T16" si="80">IF(S16&lt;&gt;"","Kısmen","")</f>
        <v/>
      </c>
    </row>
    <row r="17" spans="1:20" x14ac:dyDescent="0.25">
      <c r="A17" s="69">
        <v>5</v>
      </c>
      <c r="B17" s="45" t="s">
        <v>2</v>
      </c>
      <c r="C17" s="46"/>
      <c r="D17" s="46" t="str">
        <f t="shared" ref="D17" si="81">IF(C17&lt;&gt;"","Evet","")</f>
        <v/>
      </c>
      <c r="E17" s="46"/>
      <c r="F17" s="46" t="str">
        <f t="shared" ref="F17" si="82">IF(E17&lt;&gt;"","Evet","")</f>
        <v/>
      </c>
      <c r="G17" s="46"/>
      <c r="H17" s="46" t="str">
        <f t="shared" ref="H17" si="83">IF(G17&lt;&gt;"","Evet","")</f>
        <v/>
      </c>
      <c r="I17" s="46"/>
      <c r="J17" s="46" t="str">
        <f t="shared" ref="J17" si="84">IF(I17&lt;&gt;"","Evet","")</f>
        <v/>
      </c>
      <c r="K17" s="46"/>
      <c r="L17" s="46" t="str">
        <f t="shared" ref="L17" si="85">IF(K17&lt;&gt;"","Evet","")</f>
        <v/>
      </c>
      <c r="M17" s="46"/>
      <c r="N17" s="46" t="str">
        <f t="shared" ref="N17" si="86">IF(M17&lt;&gt;"","Evet","")</f>
        <v/>
      </c>
      <c r="O17" s="46"/>
      <c r="P17" s="46" t="str">
        <f t="shared" ref="P17" si="87">IF(O17&lt;&gt;"","Evet","")</f>
        <v/>
      </c>
      <c r="Q17" s="46"/>
      <c r="R17" s="46" t="str">
        <f t="shared" ref="R17" si="88">IF(Q17&lt;&gt;"","Evet","")</f>
        <v/>
      </c>
      <c r="S17" s="46"/>
      <c r="T17" s="46" t="str">
        <f t="shared" ref="T17" si="89">IF(S17&lt;&gt;"","Evet","")</f>
        <v/>
      </c>
    </row>
    <row r="18" spans="1:20" x14ac:dyDescent="0.25">
      <c r="A18" s="69"/>
      <c r="B18" s="45" t="s">
        <v>3</v>
      </c>
      <c r="C18" s="46"/>
      <c r="D18" s="46" t="str">
        <f t="shared" ref="D18" si="90">IF(C18&lt;&gt;"","Hayır","")</f>
        <v/>
      </c>
      <c r="E18" s="46"/>
      <c r="F18" s="46" t="str">
        <f t="shared" ref="F18" si="91">IF(E18&lt;&gt;"","Hayır","")</f>
        <v/>
      </c>
      <c r="G18" s="46"/>
      <c r="H18" s="46" t="str">
        <f t="shared" ref="H18" si="92">IF(G18&lt;&gt;"","Hayır","")</f>
        <v/>
      </c>
      <c r="I18" s="46"/>
      <c r="J18" s="46" t="str">
        <f t="shared" ref="J18" si="93">IF(I18&lt;&gt;"","Hayır","")</f>
        <v/>
      </c>
      <c r="K18" s="46"/>
      <c r="L18" s="46" t="str">
        <f t="shared" ref="L18" si="94">IF(K18&lt;&gt;"","Hayır","")</f>
        <v/>
      </c>
      <c r="M18" s="46"/>
      <c r="N18" s="46" t="str">
        <f t="shared" ref="N18" si="95">IF(M18&lt;&gt;"","Hayır","")</f>
        <v/>
      </c>
      <c r="O18" s="46"/>
      <c r="P18" s="46" t="str">
        <f t="shared" ref="P18" si="96">IF(O18&lt;&gt;"","Hayır","")</f>
        <v/>
      </c>
      <c r="Q18" s="46"/>
      <c r="R18" s="46" t="str">
        <f t="shared" ref="R18" si="97">IF(Q18&lt;&gt;"","Hayır","")</f>
        <v/>
      </c>
      <c r="S18" s="46"/>
      <c r="T18" s="46" t="str">
        <f t="shared" ref="T18" si="98">IF(S18&lt;&gt;"","Hayır","")</f>
        <v/>
      </c>
    </row>
    <row r="19" spans="1:20" x14ac:dyDescent="0.25">
      <c r="A19" s="69"/>
      <c r="B19" s="45" t="s">
        <v>4</v>
      </c>
      <c r="C19" s="46"/>
      <c r="D19" s="46" t="str">
        <f t="shared" ref="D19" si="99">IF(C19&lt;&gt;"","Kısmen","")</f>
        <v/>
      </c>
      <c r="E19" s="46"/>
      <c r="F19" s="46" t="str">
        <f t="shared" ref="F19" si="100">IF(E19&lt;&gt;"","Kısmen","")</f>
        <v/>
      </c>
      <c r="G19" s="46"/>
      <c r="H19" s="46" t="str">
        <f t="shared" ref="H19" si="101">IF(G19&lt;&gt;"","Kısmen","")</f>
        <v/>
      </c>
      <c r="I19" s="46"/>
      <c r="J19" s="46" t="str">
        <f t="shared" ref="J19" si="102">IF(I19&lt;&gt;"","Kısmen","")</f>
        <v/>
      </c>
      <c r="K19" s="46"/>
      <c r="L19" s="46" t="str">
        <f t="shared" ref="L19" si="103">IF(K19&lt;&gt;"","Kısmen","")</f>
        <v/>
      </c>
      <c r="M19" s="46"/>
      <c r="N19" s="46" t="str">
        <f t="shared" ref="N19" si="104">IF(M19&lt;&gt;"","Kısmen","")</f>
        <v/>
      </c>
      <c r="O19" s="46"/>
      <c r="P19" s="46" t="str">
        <f t="shared" ref="P19" si="105">IF(O19&lt;&gt;"","Kısmen","")</f>
        <v/>
      </c>
      <c r="Q19" s="46"/>
      <c r="R19" s="46" t="str">
        <f t="shared" ref="R19" si="106">IF(Q19&lt;&gt;"","Kısmen","")</f>
        <v/>
      </c>
      <c r="S19" s="46"/>
      <c r="T19" s="46" t="str">
        <f t="shared" ref="T19" si="107">IF(S19&lt;&gt;"","Kısmen","")</f>
        <v/>
      </c>
    </row>
    <row r="20" spans="1:20" x14ac:dyDescent="0.25">
      <c r="A20" s="68">
        <v>6</v>
      </c>
      <c r="B20" s="48" t="s">
        <v>2</v>
      </c>
      <c r="C20" s="47"/>
      <c r="D20" s="46" t="str">
        <f t="shared" ref="D20" si="108">IF(C20&lt;&gt;"","Evet","")</f>
        <v/>
      </c>
      <c r="E20" s="47"/>
      <c r="F20" s="46" t="str">
        <f t="shared" ref="F20" si="109">IF(E20&lt;&gt;"","Evet","")</f>
        <v/>
      </c>
      <c r="G20" s="47"/>
      <c r="H20" s="46" t="str">
        <f t="shared" ref="H20" si="110">IF(G20&lt;&gt;"","Evet","")</f>
        <v/>
      </c>
      <c r="I20" s="47"/>
      <c r="J20" s="46" t="str">
        <f t="shared" ref="J20" si="111">IF(I20&lt;&gt;"","Evet","")</f>
        <v/>
      </c>
      <c r="K20" s="47"/>
      <c r="L20" s="46" t="str">
        <f t="shared" ref="L20" si="112">IF(K20&lt;&gt;"","Evet","")</f>
        <v/>
      </c>
      <c r="M20" s="47"/>
      <c r="N20" s="46" t="str">
        <f t="shared" ref="N20" si="113">IF(M20&lt;&gt;"","Evet","")</f>
        <v/>
      </c>
      <c r="O20" s="47"/>
      <c r="P20" s="46" t="str">
        <f t="shared" ref="P20" si="114">IF(O20&lt;&gt;"","Evet","")</f>
        <v/>
      </c>
      <c r="Q20" s="47"/>
      <c r="R20" s="46" t="str">
        <f t="shared" ref="R20" si="115">IF(Q20&lt;&gt;"","Evet","")</f>
        <v/>
      </c>
      <c r="S20" s="47"/>
      <c r="T20" s="46" t="str">
        <f t="shared" ref="T20" si="116">IF(S20&lt;&gt;"","Evet","")</f>
        <v/>
      </c>
    </row>
    <row r="21" spans="1:20" x14ac:dyDescent="0.25">
      <c r="A21" s="68"/>
      <c r="B21" s="48" t="s">
        <v>3</v>
      </c>
      <c r="C21" s="47"/>
      <c r="D21" s="46" t="str">
        <f t="shared" ref="D21" si="117">IF(C21&lt;&gt;"","Hayır","")</f>
        <v/>
      </c>
      <c r="E21" s="47"/>
      <c r="F21" s="46" t="str">
        <f t="shared" ref="F21" si="118">IF(E21&lt;&gt;"","Hayır","")</f>
        <v/>
      </c>
      <c r="G21" s="47"/>
      <c r="H21" s="46" t="str">
        <f t="shared" ref="H21" si="119">IF(G21&lt;&gt;"","Hayır","")</f>
        <v/>
      </c>
      <c r="I21" s="47"/>
      <c r="J21" s="46" t="str">
        <f t="shared" ref="J21" si="120">IF(I21&lt;&gt;"","Hayır","")</f>
        <v/>
      </c>
      <c r="K21" s="47"/>
      <c r="L21" s="46" t="str">
        <f t="shared" ref="L21" si="121">IF(K21&lt;&gt;"","Hayır","")</f>
        <v/>
      </c>
      <c r="M21" s="47"/>
      <c r="N21" s="46" t="str">
        <f t="shared" ref="N21" si="122">IF(M21&lt;&gt;"","Hayır","")</f>
        <v/>
      </c>
      <c r="O21" s="47"/>
      <c r="P21" s="46" t="str">
        <f t="shared" ref="P21" si="123">IF(O21&lt;&gt;"","Hayır","")</f>
        <v/>
      </c>
      <c r="Q21" s="47"/>
      <c r="R21" s="46" t="str">
        <f t="shared" ref="R21" si="124">IF(Q21&lt;&gt;"","Hayır","")</f>
        <v/>
      </c>
      <c r="S21" s="47"/>
      <c r="T21" s="46" t="str">
        <f t="shared" ref="T21" si="125">IF(S21&lt;&gt;"","Hayır","")</f>
        <v/>
      </c>
    </row>
    <row r="22" spans="1:20" x14ac:dyDescent="0.25">
      <c r="A22" s="68"/>
      <c r="B22" s="48" t="s">
        <v>4</v>
      </c>
      <c r="C22" s="47"/>
      <c r="D22" s="46" t="str">
        <f t="shared" ref="D22" si="126">IF(C22&lt;&gt;"","Kısmen","")</f>
        <v/>
      </c>
      <c r="E22" s="47"/>
      <c r="F22" s="46" t="str">
        <f t="shared" ref="F22" si="127">IF(E22&lt;&gt;"","Kısmen","")</f>
        <v/>
      </c>
      <c r="G22" s="47"/>
      <c r="H22" s="46" t="str">
        <f t="shared" ref="H22" si="128">IF(G22&lt;&gt;"","Kısmen","")</f>
        <v/>
      </c>
      <c r="I22" s="47"/>
      <c r="J22" s="46" t="str">
        <f t="shared" ref="J22" si="129">IF(I22&lt;&gt;"","Kısmen","")</f>
        <v/>
      </c>
      <c r="K22" s="47"/>
      <c r="L22" s="46" t="str">
        <f t="shared" ref="L22" si="130">IF(K22&lt;&gt;"","Kısmen","")</f>
        <v/>
      </c>
      <c r="M22" s="47"/>
      <c r="N22" s="46" t="str">
        <f t="shared" ref="N22" si="131">IF(M22&lt;&gt;"","Kısmen","")</f>
        <v/>
      </c>
      <c r="O22" s="47"/>
      <c r="P22" s="46" t="str">
        <f t="shared" ref="P22" si="132">IF(O22&lt;&gt;"","Kısmen","")</f>
        <v/>
      </c>
      <c r="Q22" s="47"/>
      <c r="R22" s="46" t="str">
        <f t="shared" ref="R22" si="133">IF(Q22&lt;&gt;"","Kısmen","")</f>
        <v/>
      </c>
      <c r="S22" s="47"/>
      <c r="T22" s="46" t="str">
        <f t="shared" ref="T22" si="134">IF(S22&lt;&gt;"","Kısmen","")</f>
        <v/>
      </c>
    </row>
    <row r="23" spans="1:20" x14ac:dyDescent="0.25">
      <c r="A23" s="69">
        <v>7</v>
      </c>
      <c r="B23" s="45" t="s">
        <v>2</v>
      </c>
      <c r="C23" s="46"/>
      <c r="D23" s="46" t="str">
        <f t="shared" ref="D23" si="135">IF(C23&lt;&gt;"","Evet","")</f>
        <v/>
      </c>
      <c r="E23" s="46"/>
      <c r="F23" s="46" t="str">
        <f t="shared" ref="F23" si="136">IF(E23&lt;&gt;"","Evet","")</f>
        <v/>
      </c>
      <c r="G23" s="46"/>
      <c r="H23" s="46" t="str">
        <f t="shared" ref="H23" si="137">IF(G23&lt;&gt;"","Evet","")</f>
        <v/>
      </c>
      <c r="I23" s="46"/>
      <c r="J23" s="46" t="str">
        <f t="shared" ref="J23" si="138">IF(I23&lt;&gt;"","Evet","")</f>
        <v/>
      </c>
      <c r="K23" s="46"/>
      <c r="L23" s="46" t="str">
        <f t="shared" ref="L23" si="139">IF(K23&lt;&gt;"","Evet","")</f>
        <v/>
      </c>
      <c r="M23" s="46"/>
      <c r="N23" s="46" t="str">
        <f t="shared" ref="N23" si="140">IF(M23&lt;&gt;"","Evet","")</f>
        <v/>
      </c>
      <c r="O23" s="46"/>
      <c r="P23" s="46" t="str">
        <f t="shared" ref="P23" si="141">IF(O23&lt;&gt;"","Evet","")</f>
        <v/>
      </c>
      <c r="Q23" s="46"/>
      <c r="R23" s="46" t="str">
        <f t="shared" ref="R23" si="142">IF(Q23&lt;&gt;"","Evet","")</f>
        <v/>
      </c>
      <c r="S23" s="46"/>
      <c r="T23" s="46" t="str">
        <f t="shared" ref="T23" si="143">IF(S23&lt;&gt;"","Evet","")</f>
        <v/>
      </c>
    </row>
    <row r="24" spans="1:20" x14ac:dyDescent="0.25">
      <c r="A24" s="69"/>
      <c r="B24" s="45" t="s">
        <v>3</v>
      </c>
      <c r="C24" s="46"/>
      <c r="D24" s="46" t="str">
        <f t="shared" ref="D24" si="144">IF(C24&lt;&gt;"","Hayır","")</f>
        <v/>
      </c>
      <c r="E24" s="46"/>
      <c r="F24" s="46" t="str">
        <f t="shared" ref="F24" si="145">IF(E24&lt;&gt;"","Hayır","")</f>
        <v/>
      </c>
      <c r="G24" s="46"/>
      <c r="H24" s="46" t="str">
        <f t="shared" ref="H24" si="146">IF(G24&lt;&gt;"","Hayır","")</f>
        <v/>
      </c>
      <c r="I24" s="46"/>
      <c r="J24" s="46" t="str">
        <f t="shared" ref="J24" si="147">IF(I24&lt;&gt;"","Hayır","")</f>
        <v/>
      </c>
      <c r="K24" s="46"/>
      <c r="L24" s="46" t="str">
        <f t="shared" ref="L24" si="148">IF(K24&lt;&gt;"","Hayır","")</f>
        <v/>
      </c>
      <c r="M24" s="46"/>
      <c r="N24" s="46" t="str">
        <f t="shared" ref="N24" si="149">IF(M24&lt;&gt;"","Hayır","")</f>
        <v/>
      </c>
      <c r="O24" s="46"/>
      <c r="P24" s="46" t="str">
        <f t="shared" ref="P24" si="150">IF(O24&lt;&gt;"","Hayır","")</f>
        <v/>
      </c>
      <c r="Q24" s="46"/>
      <c r="R24" s="46" t="str">
        <f t="shared" ref="R24" si="151">IF(Q24&lt;&gt;"","Hayır","")</f>
        <v/>
      </c>
      <c r="S24" s="46"/>
      <c r="T24" s="46" t="str">
        <f t="shared" ref="T24" si="152">IF(S24&lt;&gt;"","Hayır","")</f>
        <v/>
      </c>
    </row>
    <row r="25" spans="1:20" x14ac:dyDescent="0.25">
      <c r="A25" s="69"/>
      <c r="B25" s="45" t="s">
        <v>4</v>
      </c>
      <c r="C25" s="46"/>
      <c r="D25" s="46" t="str">
        <f t="shared" ref="D25" si="153">IF(C25&lt;&gt;"","Kısmen","")</f>
        <v/>
      </c>
      <c r="E25" s="46"/>
      <c r="F25" s="46" t="str">
        <f t="shared" ref="F25" si="154">IF(E25&lt;&gt;"","Kısmen","")</f>
        <v/>
      </c>
      <c r="G25" s="46"/>
      <c r="H25" s="46" t="str">
        <f t="shared" ref="H25" si="155">IF(G25&lt;&gt;"","Kısmen","")</f>
        <v/>
      </c>
      <c r="I25" s="46"/>
      <c r="J25" s="46" t="str">
        <f t="shared" ref="J25" si="156">IF(I25&lt;&gt;"","Kısmen","")</f>
        <v/>
      </c>
      <c r="K25" s="46"/>
      <c r="L25" s="46" t="str">
        <f t="shared" ref="L25" si="157">IF(K25&lt;&gt;"","Kısmen","")</f>
        <v/>
      </c>
      <c r="M25" s="46"/>
      <c r="N25" s="46" t="str">
        <f t="shared" ref="N25" si="158">IF(M25&lt;&gt;"","Kısmen","")</f>
        <v/>
      </c>
      <c r="O25" s="46"/>
      <c r="P25" s="46" t="str">
        <f t="shared" ref="P25" si="159">IF(O25&lt;&gt;"","Kısmen","")</f>
        <v/>
      </c>
      <c r="Q25" s="46"/>
      <c r="R25" s="46" t="str">
        <f t="shared" ref="R25" si="160">IF(Q25&lt;&gt;"","Kısmen","")</f>
        <v/>
      </c>
      <c r="S25" s="46"/>
      <c r="T25" s="46" t="str">
        <f t="shared" ref="T25" si="161">IF(S25&lt;&gt;"","Kısmen","")</f>
        <v/>
      </c>
    </row>
    <row r="26" spans="1:20" x14ac:dyDescent="0.25">
      <c r="A26" s="68">
        <v>8</v>
      </c>
      <c r="B26" s="48" t="s">
        <v>2</v>
      </c>
      <c r="C26" s="47"/>
      <c r="D26" s="46" t="str">
        <f t="shared" ref="D26" si="162">IF(C26&lt;&gt;"","Evet","")</f>
        <v/>
      </c>
      <c r="E26" s="47"/>
      <c r="F26" s="46" t="str">
        <f t="shared" ref="F26" si="163">IF(E26&lt;&gt;"","Evet","")</f>
        <v/>
      </c>
      <c r="G26" s="47"/>
      <c r="H26" s="46" t="str">
        <f t="shared" ref="H26" si="164">IF(G26&lt;&gt;"","Evet","")</f>
        <v/>
      </c>
      <c r="I26" s="47"/>
      <c r="J26" s="46" t="str">
        <f t="shared" ref="J26" si="165">IF(I26&lt;&gt;"","Evet","")</f>
        <v/>
      </c>
      <c r="K26" s="47"/>
      <c r="L26" s="46" t="str">
        <f t="shared" ref="L26" si="166">IF(K26&lt;&gt;"","Evet","")</f>
        <v/>
      </c>
      <c r="M26" s="47"/>
      <c r="N26" s="46" t="str">
        <f t="shared" ref="N26" si="167">IF(M26&lt;&gt;"","Evet","")</f>
        <v/>
      </c>
      <c r="O26" s="47"/>
      <c r="P26" s="46" t="str">
        <f t="shared" ref="P26" si="168">IF(O26&lt;&gt;"","Evet","")</f>
        <v/>
      </c>
      <c r="Q26" s="47"/>
      <c r="R26" s="46" t="str">
        <f t="shared" ref="R26" si="169">IF(Q26&lt;&gt;"","Evet","")</f>
        <v/>
      </c>
      <c r="S26" s="47"/>
      <c r="T26" s="46" t="str">
        <f t="shared" ref="T26" si="170">IF(S26&lt;&gt;"","Evet","")</f>
        <v/>
      </c>
    </row>
    <row r="27" spans="1:20" x14ac:dyDescent="0.25">
      <c r="A27" s="68"/>
      <c r="B27" s="48" t="s">
        <v>3</v>
      </c>
      <c r="C27" s="47"/>
      <c r="D27" s="46" t="str">
        <f t="shared" ref="D27" si="171">IF(C27&lt;&gt;"","Hayır","")</f>
        <v/>
      </c>
      <c r="E27" s="47"/>
      <c r="F27" s="46" t="str">
        <f t="shared" ref="F27" si="172">IF(E27&lt;&gt;"","Hayır","")</f>
        <v/>
      </c>
      <c r="G27" s="47"/>
      <c r="H27" s="46" t="str">
        <f t="shared" ref="H27" si="173">IF(G27&lt;&gt;"","Hayır","")</f>
        <v/>
      </c>
      <c r="I27" s="47"/>
      <c r="J27" s="46" t="str">
        <f t="shared" ref="J27" si="174">IF(I27&lt;&gt;"","Hayır","")</f>
        <v/>
      </c>
      <c r="K27" s="47"/>
      <c r="L27" s="46" t="str">
        <f t="shared" ref="L27" si="175">IF(K27&lt;&gt;"","Hayır","")</f>
        <v/>
      </c>
      <c r="M27" s="47"/>
      <c r="N27" s="46" t="str">
        <f t="shared" ref="N27" si="176">IF(M27&lt;&gt;"","Hayır","")</f>
        <v/>
      </c>
      <c r="O27" s="47"/>
      <c r="P27" s="46" t="str">
        <f t="shared" ref="P27" si="177">IF(O27&lt;&gt;"","Hayır","")</f>
        <v/>
      </c>
      <c r="Q27" s="47"/>
      <c r="R27" s="46" t="str">
        <f t="shared" ref="R27" si="178">IF(Q27&lt;&gt;"","Hayır","")</f>
        <v/>
      </c>
      <c r="S27" s="47"/>
      <c r="T27" s="46" t="str">
        <f t="shared" ref="T27" si="179">IF(S27&lt;&gt;"","Hayır","")</f>
        <v/>
      </c>
    </row>
    <row r="28" spans="1:20" x14ac:dyDescent="0.25">
      <c r="A28" s="68"/>
      <c r="B28" s="48" t="s">
        <v>4</v>
      </c>
      <c r="C28" s="47"/>
      <c r="D28" s="46" t="str">
        <f t="shared" ref="D28" si="180">IF(C28&lt;&gt;"","Kısmen","")</f>
        <v/>
      </c>
      <c r="E28" s="47"/>
      <c r="F28" s="46" t="str">
        <f t="shared" ref="F28" si="181">IF(E28&lt;&gt;"","Kısmen","")</f>
        <v/>
      </c>
      <c r="G28" s="47"/>
      <c r="H28" s="46" t="str">
        <f t="shared" ref="H28" si="182">IF(G28&lt;&gt;"","Kısmen","")</f>
        <v/>
      </c>
      <c r="I28" s="47"/>
      <c r="J28" s="46" t="str">
        <f t="shared" ref="J28" si="183">IF(I28&lt;&gt;"","Kısmen","")</f>
        <v/>
      </c>
      <c r="K28" s="47"/>
      <c r="L28" s="46" t="str">
        <f t="shared" ref="L28" si="184">IF(K28&lt;&gt;"","Kısmen","")</f>
        <v/>
      </c>
      <c r="M28" s="47"/>
      <c r="N28" s="46" t="str">
        <f t="shared" ref="N28" si="185">IF(M28&lt;&gt;"","Kısmen","")</f>
        <v/>
      </c>
      <c r="O28" s="47"/>
      <c r="P28" s="46" t="str">
        <f t="shared" ref="P28" si="186">IF(O28&lt;&gt;"","Kısmen","")</f>
        <v/>
      </c>
      <c r="Q28" s="47"/>
      <c r="R28" s="46" t="str">
        <f t="shared" ref="R28" si="187">IF(Q28&lt;&gt;"","Kısmen","")</f>
        <v/>
      </c>
      <c r="S28" s="47"/>
      <c r="T28" s="46" t="str">
        <f t="shared" ref="T28" si="188">IF(S28&lt;&gt;"","Kısmen","")</f>
        <v/>
      </c>
    </row>
    <row r="29" spans="1:20" x14ac:dyDescent="0.25">
      <c r="A29" s="69">
        <v>9</v>
      </c>
      <c r="B29" s="45" t="s">
        <v>2</v>
      </c>
      <c r="C29" s="46"/>
      <c r="D29" s="46" t="str">
        <f t="shared" ref="D29" si="189">IF(C29&lt;&gt;"","Evet","")</f>
        <v/>
      </c>
      <c r="E29" s="46"/>
      <c r="F29" s="46" t="str">
        <f t="shared" ref="F29" si="190">IF(E29&lt;&gt;"","Evet","")</f>
        <v/>
      </c>
      <c r="G29" s="46"/>
      <c r="H29" s="46" t="str">
        <f t="shared" ref="H29" si="191">IF(G29&lt;&gt;"","Evet","")</f>
        <v/>
      </c>
      <c r="I29" s="46"/>
      <c r="J29" s="46" t="str">
        <f t="shared" ref="J29" si="192">IF(I29&lt;&gt;"","Evet","")</f>
        <v/>
      </c>
      <c r="K29" s="46"/>
      <c r="L29" s="46" t="str">
        <f t="shared" ref="L29" si="193">IF(K29&lt;&gt;"","Evet","")</f>
        <v/>
      </c>
      <c r="M29" s="46"/>
      <c r="N29" s="46" t="str">
        <f t="shared" ref="N29" si="194">IF(M29&lt;&gt;"","Evet","")</f>
        <v/>
      </c>
      <c r="O29" s="46"/>
      <c r="P29" s="46" t="str">
        <f t="shared" ref="P29" si="195">IF(O29&lt;&gt;"","Evet","")</f>
        <v/>
      </c>
      <c r="Q29" s="46"/>
      <c r="R29" s="46" t="str">
        <f t="shared" ref="R29" si="196">IF(Q29&lt;&gt;"","Evet","")</f>
        <v/>
      </c>
      <c r="S29" s="46"/>
      <c r="T29" s="46" t="str">
        <f t="shared" ref="T29" si="197">IF(S29&lt;&gt;"","Evet","")</f>
        <v/>
      </c>
    </row>
    <row r="30" spans="1:20" x14ac:dyDescent="0.25">
      <c r="A30" s="69"/>
      <c r="B30" s="45" t="s">
        <v>3</v>
      </c>
      <c r="C30" s="46"/>
      <c r="D30" s="46" t="str">
        <f t="shared" ref="D30" si="198">IF(C30&lt;&gt;"","Hayır","")</f>
        <v/>
      </c>
      <c r="E30" s="46"/>
      <c r="F30" s="46" t="str">
        <f t="shared" ref="F30" si="199">IF(E30&lt;&gt;"","Hayır","")</f>
        <v/>
      </c>
      <c r="G30" s="46"/>
      <c r="H30" s="46" t="str">
        <f t="shared" ref="H30" si="200">IF(G30&lt;&gt;"","Hayır","")</f>
        <v/>
      </c>
      <c r="I30" s="46"/>
      <c r="J30" s="46" t="str">
        <f t="shared" ref="J30" si="201">IF(I30&lt;&gt;"","Hayır","")</f>
        <v/>
      </c>
      <c r="K30" s="46"/>
      <c r="L30" s="46" t="str">
        <f t="shared" ref="L30" si="202">IF(K30&lt;&gt;"","Hayır","")</f>
        <v/>
      </c>
      <c r="M30" s="46"/>
      <c r="N30" s="46" t="str">
        <f t="shared" ref="N30" si="203">IF(M30&lt;&gt;"","Hayır","")</f>
        <v/>
      </c>
      <c r="O30" s="46"/>
      <c r="P30" s="46" t="str">
        <f t="shared" ref="P30" si="204">IF(O30&lt;&gt;"","Hayır","")</f>
        <v/>
      </c>
      <c r="Q30" s="46"/>
      <c r="R30" s="46" t="str">
        <f t="shared" ref="R30" si="205">IF(Q30&lt;&gt;"","Hayır","")</f>
        <v/>
      </c>
      <c r="S30" s="46"/>
      <c r="T30" s="46" t="str">
        <f t="shared" ref="T30" si="206">IF(S30&lt;&gt;"","Hayır","")</f>
        <v/>
      </c>
    </row>
    <row r="31" spans="1:20" x14ac:dyDescent="0.25">
      <c r="A31" s="69"/>
      <c r="B31" s="45" t="s">
        <v>4</v>
      </c>
      <c r="C31" s="46"/>
      <c r="D31" s="46" t="str">
        <f t="shared" ref="D31" si="207">IF(C31&lt;&gt;"","Kısmen","")</f>
        <v/>
      </c>
      <c r="E31" s="46"/>
      <c r="F31" s="46" t="str">
        <f t="shared" ref="F31" si="208">IF(E31&lt;&gt;"","Kısmen","")</f>
        <v/>
      </c>
      <c r="G31" s="46"/>
      <c r="H31" s="46" t="str">
        <f t="shared" ref="H31" si="209">IF(G31&lt;&gt;"","Kısmen","")</f>
        <v/>
      </c>
      <c r="I31" s="46"/>
      <c r="J31" s="46" t="str">
        <f t="shared" ref="J31" si="210">IF(I31&lt;&gt;"","Kısmen","")</f>
        <v/>
      </c>
      <c r="K31" s="46"/>
      <c r="L31" s="46" t="str">
        <f t="shared" ref="L31" si="211">IF(K31&lt;&gt;"","Kısmen","")</f>
        <v/>
      </c>
      <c r="M31" s="46"/>
      <c r="N31" s="46" t="str">
        <f t="shared" ref="N31" si="212">IF(M31&lt;&gt;"","Kısmen","")</f>
        <v/>
      </c>
      <c r="O31" s="46"/>
      <c r="P31" s="46" t="str">
        <f t="shared" ref="P31" si="213">IF(O31&lt;&gt;"","Kısmen","")</f>
        <v/>
      </c>
      <c r="Q31" s="46"/>
      <c r="R31" s="46" t="str">
        <f t="shared" ref="R31" si="214">IF(Q31&lt;&gt;"","Kısmen","")</f>
        <v/>
      </c>
      <c r="S31" s="46"/>
      <c r="T31" s="46" t="str">
        <f t="shared" ref="T31" si="215">IF(S31&lt;&gt;"","Kısmen","")</f>
        <v/>
      </c>
    </row>
    <row r="32" spans="1:20" x14ac:dyDescent="0.25">
      <c r="A32" s="68">
        <v>10</v>
      </c>
      <c r="B32" s="48" t="s">
        <v>2</v>
      </c>
      <c r="C32" s="47"/>
      <c r="D32" s="46" t="str">
        <f t="shared" ref="D32" si="216">IF(C32&lt;&gt;"","Evet","")</f>
        <v/>
      </c>
      <c r="E32" s="47"/>
      <c r="F32" s="46" t="str">
        <f t="shared" ref="F32" si="217">IF(E32&lt;&gt;"","Evet","")</f>
        <v/>
      </c>
      <c r="G32" s="47"/>
      <c r="H32" s="46" t="str">
        <f t="shared" ref="H32" si="218">IF(G32&lt;&gt;"","Evet","")</f>
        <v/>
      </c>
      <c r="I32" s="47"/>
      <c r="J32" s="46" t="str">
        <f t="shared" ref="J32" si="219">IF(I32&lt;&gt;"","Evet","")</f>
        <v/>
      </c>
      <c r="K32" s="47"/>
      <c r="L32" s="46" t="str">
        <f t="shared" ref="L32" si="220">IF(K32&lt;&gt;"","Evet","")</f>
        <v/>
      </c>
      <c r="M32" s="47"/>
      <c r="N32" s="46" t="str">
        <f t="shared" ref="N32" si="221">IF(M32&lt;&gt;"","Evet","")</f>
        <v/>
      </c>
      <c r="O32" s="47"/>
      <c r="P32" s="46" t="str">
        <f t="shared" ref="P32" si="222">IF(O32&lt;&gt;"","Evet","")</f>
        <v/>
      </c>
      <c r="Q32" s="47"/>
      <c r="R32" s="46" t="str">
        <f t="shared" ref="R32" si="223">IF(Q32&lt;&gt;"","Evet","")</f>
        <v/>
      </c>
      <c r="S32" s="47"/>
      <c r="T32" s="46" t="str">
        <f t="shared" ref="T32" si="224">IF(S32&lt;&gt;"","Evet","")</f>
        <v/>
      </c>
    </row>
    <row r="33" spans="1:20" x14ac:dyDescent="0.25">
      <c r="A33" s="68"/>
      <c r="B33" s="48" t="s">
        <v>3</v>
      </c>
      <c r="C33" s="47"/>
      <c r="D33" s="46" t="str">
        <f t="shared" ref="D33" si="225">IF(C33&lt;&gt;"","Hayır","")</f>
        <v/>
      </c>
      <c r="E33" s="47"/>
      <c r="F33" s="46" t="str">
        <f t="shared" ref="F33" si="226">IF(E33&lt;&gt;"","Hayır","")</f>
        <v/>
      </c>
      <c r="G33" s="47"/>
      <c r="H33" s="46" t="str">
        <f t="shared" ref="H33" si="227">IF(G33&lt;&gt;"","Hayır","")</f>
        <v/>
      </c>
      <c r="I33" s="47"/>
      <c r="J33" s="46" t="str">
        <f t="shared" ref="J33" si="228">IF(I33&lt;&gt;"","Hayır","")</f>
        <v/>
      </c>
      <c r="K33" s="47"/>
      <c r="L33" s="46" t="str">
        <f t="shared" ref="L33" si="229">IF(K33&lt;&gt;"","Hayır","")</f>
        <v/>
      </c>
      <c r="M33" s="47"/>
      <c r="N33" s="46" t="str">
        <f t="shared" ref="N33" si="230">IF(M33&lt;&gt;"","Hayır","")</f>
        <v/>
      </c>
      <c r="O33" s="47"/>
      <c r="P33" s="46" t="str">
        <f t="shared" ref="P33" si="231">IF(O33&lt;&gt;"","Hayır","")</f>
        <v/>
      </c>
      <c r="Q33" s="47"/>
      <c r="R33" s="46" t="str">
        <f t="shared" ref="R33" si="232">IF(Q33&lt;&gt;"","Hayır","")</f>
        <v/>
      </c>
      <c r="S33" s="47"/>
      <c r="T33" s="46" t="str">
        <f t="shared" ref="T33" si="233">IF(S33&lt;&gt;"","Hayır","")</f>
        <v/>
      </c>
    </row>
    <row r="34" spans="1:20" x14ac:dyDescent="0.25">
      <c r="A34" s="68"/>
      <c r="B34" s="48" t="s">
        <v>4</v>
      </c>
      <c r="C34" s="47"/>
      <c r="D34" s="46" t="str">
        <f t="shared" ref="D34" si="234">IF(C34&lt;&gt;"","Kısmen","")</f>
        <v/>
      </c>
      <c r="E34" s="47"/>
      <c r="F34" s="46" t="str">
        <f t="shared" ref="F34" si="235">IF(E34&lt;&gt;"","Kısmen","")</f>
        <v/>
      </c>
      <c r="G34" s="47"/>
      <c r="H34" s="46" t="str">
        <f t="shared" ref="H34" si="236">IF(G34&lt;&gt;"","Kısmen","")</f>
        <v/>
      </c>
      <c r="I34" s="47"/>
      <c r="J34" s="46" t="str">
        <f t="shared" ref="J34" si="237">IF(I34&lt;&gt;"","Kısmen","")</f>
        <v/>
      </c>
      <c r="K34" s="47"/>
      <c r="L34" s="46" t="str">
        <f t="shared" ref="L34" si="238">IF(K34&lt;&gt;"","Kısmen","")</f>
        <v/>
      </c>
      <c r="M34" s="47"/>
      <c r="N34" s="46" t="str">
        <f t="shared" ref="N34" si="239">IF(M34&lt;&gt;"","Kısmen","")</f>
        <v/>
      </c>
      <c r="O34" s="47"/>
      <c r="P34" s="46" t="str">
        <f t="shared" ref="P34" si="240">IF(O34&lt;&gt;"","Kısmen","")</f>
        <v/>
      </c>
      <c r="Q34" s="47"/>
      <c r="R34" s="46" t="str">
        <f t="shared" ref="R34" si="241">IF(Q34&lt;&gt;"","Kısmen","")</f>
        <v/>
      </c>
      <c r="S34" s="47"/>
      <c r="T34" s="46" t="str">
        <f t="shared" ref="T34" si="242">IF(S34&lt;&gt;"","Kısmen","")</f>
        <v/>
      </c>
    </row>
    <row r="35" spans="1:20" x14ac:dyDescent="0.25">
      <c r="A35" s="69">
        <v>11</v>
      </c>
      <c r="B35" s="45" t="s">
        <v>2</v>
      </c>
      <c r="C35" s="46"/>
      <c r="D35" s="46" t="str">
        <f t="shared" ref="D35" si="243">IF(C35&lt;&gt;"","Evet","")</f>
        <v/>
      </c>
      <c r="E35" s="46"/>
      <c r="F35" s="46" t="str">
        <f t="shared" ref="F35" si="244">IF(E35&lt;&gt;"","Evet","")</f>
        <v/>
      </c>
      <c r="G35" s="46"/>
      <c r="H35" s="46" t="str">
        <f t="shared" ref="H35" si="245">IF(G35&lt;&gt;"","Evet","")</f>
        <v/>
      </c>
      <c r="I35" s="46"/>
      <c r="J35" s="46" t="str">
        <f t="shared" ref="J35" si="246">IF(I35&lt;&gt;"","Evet","")</f>
        <v/>
      </c>
      <c r="K35" s="46"/>
      <c r="L35" s="46" t="str">
        <f t="shared" ref="L35" si="247">IF(K35&lt;&gt;"","Evet","")</f>
        <v/>
      </c>
      <c r="M35" s="46"/>
      <c r="N35" s="46" t="str">
        <f t="shared" ref="N35" si="248">IF(M35&lt;&gt;"","Evet","")</f>
        <v/>
      </c>
      <c r="O35" s="46"/>
      <c r="P35" s="46" t="str">
        <f t="shared" ref="P35" si="249">IF(O35&lt;&gt;"","Evet","")</f>
        <v/>
      </c>
      <c r="Q35" s="46"/>
      <c r="R35" s="46" t="str">
        <f t="shared" ref="R35" si="250">IF(Q35&lt;&gt;"","Evet","")</f>
        <v/>
      </c>
      <c r="S35" s="46"/>
      <c r="T35" s="46" t="str">
        <f t="shared" ref="T35" si="251">IF(S35&lt;&gt;"","Evet","")</f>
        <v/>
      </c>
    </row>
    <row r="36" spans="1:20" x14ac:dyDescent="0.25">
      <c r="A36" s="69"/>
      <c r="B36" s="45" t="s">
        <v>3</v>
      </c>
      <c r="C36" s="46"/>
      <c r="D36" s="46" t="str">
        <f t="shared" ref="D36" si="252">IF(C36&lt;&gt;"","Hayır","")</f>
        <v/>
      </c>
      <c r="E36" s="46"/>
      <c r="F36" s="46" t="str">
        <f t="shared" ref="F36" si="253">IF(E36&lt;&gt;"","Hayır","")</f>
        <v/>
      </c>
      <c r="G36" s="46"/>
      <c r="H36" s="46" t="str">
        <f t="shared" ref="H36" si="254">IF(G36&lt;&gt;"","Hayır","")</f>
        <v/>
      </c>
      <c r="I36" s="46"/>
      <c r="J36" s="46" t="str">
        <f t="shared" ref="J36" si="255">IF(I36&lt;&gt;"","Hayır","")</f>
        <v/>
      </c>
      <c r="K36" s="46"/>
      <c r="L36" s="46" t="str">
        <f t="shared" ref="L36" si="256">IF(K36&lt;&gt;"","Hayır","")</f>
        <v/>
      </c>
      <c r="M36" s="46"/>
      <c r="N36" s="46" t="str">
        <f t="shared" ref="N36" si="257">IF(M36&lt;&gt;"","Hayır","")</f>
        <v/>
      </c>
      <c r="O36" s="46"/>
      <c r="P36" s="46" t="str">
        <f t="shared" ref="P36" si="258">IF(O36&lt;&gt;"","Hayır","")</f>
        <v/>
      </c>
      <c r="Q36" s="46"/>
      <c r="R36" s="46" t="str">
        <f t="shared" ref="R36" si="259">IF(Q36&lt;&gt;"","Hayır","")</f>
        <v/>
      </c>
      <c r="S36" s="46"/>
      <c r="T36" s="46" t="str">
        <f t="shared" ref="T36" si="260">IF(S36&lt;&gt;"","Hayır","")</f>
        <v/>
      </c>
    </row>
    <row r="37" spans="1:20" x14ac:dyDescent="0.25">
      <c r="A37" s="69"/>
      <c r="B37" s="45" t="s">
        <v>4</v>
      </c>
      <c r="C37" s="46"/>
      <c r="D37" s="46" t="str">
        <f t="shared" ref="D37" si="261">IF(C37&lt;&gt;"","Kısmen","")</f>
        <v/>
      </c>
      <c r="E37" s="46"/>
      <c r="F37" s="46" t="str">
        <f t="shared" ref="F37" si="262">IF(E37&lt;&gt;"","Kısmen","")</f>
        <v/>
      </c>
      <c r="G37" s="46"/>
      <c r="H37" s="46" t="str">
        <f t="shared" ref="H37" si="263">IF(G37&lt;&gt;"","Kısmen","")</f>
        <v/>
      </c>
      <c r="I37" s="46"/>
      <c r="J37" s="46" t="str">
        <f t="shared" ref="J37" si="264">IF(I37&lt;&gt;"","Kısmen","")</f>
        <v/>
      </c>
      <c r="K37" s="46"/>
      <c r="L37" s="46" t="str">
        <f t="shared" ref="L37" si="265">IF(K37&lt;&gt;"","Kısmen","")</f>
        <v/>
      </c>
      <c r="M37" s="46"/>
      <c r="N37" s="46" t="str">
        <f t="shared" ref="N37" si="266">IF(M37&lt;&gt;"","Kısmen","")</f>
        <v/>
      </c>
      <c r="O37" s="46"/>
      <c r="P37" s="46" t="str">
        <f t="shared" ref="P37" si="267">IF(O37&lt;&gt;"","Kısmen","")</f>
        <v/>
      </c>
      <c r="Q37" s="46"/>
      <c r="R37" s="46" t="str">
        <f t="shared" ref="R37" si="268">IF(Q37&lt;&gt;"","Kısmen","")</f>
        <v/>
      </c>
      <c r="S37" s="46"/>
      <c r="T37" s="46" t="str">
        <f t="shared" ref="T37" si="269">IF(S37&lt;&gt;"","Kısmen","")</f>
        <v/>
      </c>
    </row>
    <row r="38" spans="1:20" x14ac:dyDescent="0.25">
      <c r="A38" s="68">
        <v>12</v>
      </c>
      <c r="B38" s="48" t="s">
        <v>2</v>
      </c>
      <c r="C38" s="47"/>
      <c r="D38" s="46" t="str">
        <f t="shared" ref="D38" si="270">IF(C38&lt;&gt;"","Evet","")</f>
        <v/>
      </c>
      <c r="E38" s="47"/>
      <c r="F38" s="46" t="str">
        <f t="shared" ref="F38" si="271">IF(E38&lt;&gt;"","Evet","")</f>
        <v/>
      </c>
      <c r="G38" s="47"/>
      <c r="H38" s="46" t="str">
        <f t="shared" ref="H38" si="272">IF(G38&lt;&gt;"","Evet","")</f>
        <v/>
      </c>
      <c r="I38" s="47"/>
      <c r="J38" s="46" t="str">
        <f t="shared" ref="J38" si="273">IF(I38&lt;&gt;"","Evet","")</f>
        <v/>
      </c>
      <c r="K38" s="47"/>
      <c r="L38" s="46" t="str">
        <f t="shared" ref="L38" si="274">IF(K38&lt;&gt;"","Evet","")</f>
        <v/>
      </c>
      <c r="M38" s="47"/>
      <c r="N38" s="46" t="str">
        <f t="shared" ref="N38" si="275">IF(M38&lt;&gt;"","Evet","")</f>
        <v/>
      </c>
      <c r="O38" s="47"/>
      <c r="P38" s="46" t="str">
        <f t="shared" ref="P38" si="276">IF(O38&lt;&gt;"","Evet","")</f>
        <v/>
      </c>
      <c r="Q38" s="47"/>
      <c r="R38" s="46" t="str">
        <f t="shared" ref="R38" si="277">IF(Q38&lt;&gt;"","Evet","")</f>
        <v/>
      </c>
      <c r="S38" s="47"/>
      <c r="T38" s="46" t="str">
        <f t="shared" ref="T38" si="278">IF(S38&lt;&gt;"","Evet","")</f>
        <v/>
      </c>
    </row>
    <row r="39" spans="1:20" x14ac:dyDescent="0.25">
      <c r="A39" s="68"/>
      <c r="B39" s="48" t="s">
        <v>3</v>
      </c>
      <c r="C39" s="47"/>
      <c r="D39" s="46" t="str">
        <f t="shared" ref="D39" si="279">IF(C39&lt;&gt;"","Hayır","")</f>
        <v/>
      </c>
      <c r="E39" s="47"/>
      <c r="F39" s="46" t="str">
        <f t="shared" ref="F39" si="280">IF(E39&lt;&gt;"","Hayır","")</f>
        <v/>
      </c>
      <c r="G39" s="47"/>
      <c r="H39" s="46" t="str">
        <f t="shared" ref="H39" si="281">IF(G39&lt;&gt;"","Hayır","")</f>
        <v/>
      </c>
      <c r="I39" s="47"/>
      <c r="J39" s="46" t="str">
        <f t="shared" ref="J39" si="282">IF(I39&lt;&gt;"","Hayır","")</f>
        <v/>
      </c>
      <c r="K39" s="47"/>
      <c r="L39" s="46" t="str">
        <f t="shared" ref="L39" si="283">IF(K39&lt;&gt;"","Hayır","")</f>
        <v/>
      </c>
      <c r="M39" s="47"/>
      <c r="N39" s="46" t="str">
        <f t="shared" ref="N39" si="284">IF(M39&lt;&gt;"","Hayır","")</f>
        <v/>
      </c>
      <c r="O39" s="47"/>
      <c r="P39" s="46" t="str">
        <f t="shared" ref="P39" si="285">IF(O39&lt;&gt;"","Hayır","")</f>
        <v/>
      </c>
      <c r="Q39" s="47"/>
      <c r="R39" s="46" t="str">
        <f t="shared" ref="R39" si="286">IF(Q39&lt;&gt;"","Hayır","")</f>
        <v/>
      </c>
      <c r="S39" s="47"/>
      <c r="T39" s="46" t="str">
        <f t="shared" ref="T39" si="287">IF(S39&lt;&gt;"","Hayır","")</f>
        <v/>
      </c>
    </row>
    <row r="40" spans="1:20" x14ac:dyDescent="0.25">
      <c r="A40" s="68"/>
      <c r="B40" s="48" t="s">
        <v>4</v>
      </c>
      <c r="C40" s="47"/>
      <c r="D40" s="46" t="str">
        <f t="shared" ref="D40" si="288">IF(C40&lt;&gt;"","Kısmen","")</f>
        <v/>
      </c>
      <c r="E40" s="47"/>
      <c r="F40" s="46" t="str">
        <f t="shared" ref="F40" si="289">IF(E40&lt;&gt;"","Kısmen","")</f>
        <v/>
      </c>
      <c r="G40" s="47"/>
      <c r="H40" s="46" t="str">
        <f t="shared" ref="H40" si="290">IF(G40&lt;&gt;"","Kısmen","")</f>
        <v/>
      </c>
      <c r="I40" s="47"/>
      <c r="J40" s="46" t="str">
        <f t="shared" ref="J40" si="291">IF(I40&lt;&gt;"","Kısmen","")</f>
        <v/>
      </c>
      <c r="K40" s="47"/>
      <c r="L40" s="46" t="str">
        <f t="shared" ref="L40" si="292">IF(K40&lt;&gt;"","Kısmen","")</f>
        <v/>
      </c>
      <c r="M40" s="47"/>
      <c r="N40" s="46" t="str">
        <f t="shared" ref="N40" si="293">IF(M40&lt;&gt;"","Kısmen","")</f>
        <v/>
      </c>
      <c r="O40" s="47"/>
      <c r="P40" s="46" t="str">
        <f t="shared" ref="P40" si="294">IF(O40&lt;&gt;"","Kısmen","")</f>
        <v/>
      </c>
      <c r="Q40" s="47"/>
      <c r="R40" s="46" t="str">
        <f t="shared" ref="R40" si="295">IF(Q40&lt;&gt;"","Kısmen","")</f>
        <v/>
      </c>
      <c r="S40" s="47"/>
      <c r="T40" s="46" t="str">
        <f t="shared" ref="T40" si="296">IF(S40&lt;&gt;"","Kısmen","")</f>
        <v/>
      </c>
    </row>
    <row r="41" spans="1:20" x14ac:dyDescent="0.25">
      <c r="A41" s="69">
        <v>13</v>
      </c>
      <c r="B41" s="45" t="s">
        <v>2</v>
      </c>
      <c r="C41" s="46"/>
      <c r="D41" s="46" t="str">
        <f t="shared" ref="D41" si="297">IF(C41&lt;&gt;"","Evet","")</f>
        <v/>
      </c>
      <c r="E41" s="46"/>
      <c r="F41" s="46" t="str">
        <f t="shared" ref="F41" si="298">IF(E41&lt;&gt;"","Evet","")</f>
        <v/>
      </c>
      <c r="G41" s="46"/>
      <c r="H41" s="46" t="str">
        <f t="shared" ref="H41" si="299">IF(G41&lt;&gt;"","Evet","")</f>
        <v/>
      </c>
      <c r="I41" s="46"/>
      <c r="J41" s="46" t="str">
        <f t="shared" ref="J41" si="300">IF(I41&lt;&gt;"","Evet","")</f>
        <v/>
      </c>
      <c r="K41" s="46"/>
      <c r="L41" s="46" t="str">
        <f t="shared" ref="L41" si="301">IF(K41&lt;&gt;"","Evet","")</f>
        <v/>
      </c>
      <c r="M41" s="46"/>
      <c r="N41" s="46" t="str">
        <f t="shared" ref="N41" si="302">IF(M41&lt;&gt;"","Evet","")</f>
        <v/>
      </c>
      <c r="O41" s="46"/>
      <c r="P41" s="46" t="str">
        <f t="shared" ref="P41" si="303">IF(O41&lt;&gt;"","Evet","")</f>
        <v/>
      </c>
      <c r="Q41" s="46"/>
      <c r="R41" s="46" t="str">
        <f t="shared" ref="R41" si="304">IF(Q41&lt;&gt;"","Evet","")</f>
        <v/>
      </c>
      <c r="S41" s="46"/>
      <c r="T41" s="46" t="str">
        <f t="shared" ref="T41" si="305">IF(S41&lt;&gt;"","Evet","")</f>
        <v/>
      </c>
    </row>
    <row r="42" spans="1:20" x14ac:dyDescent="0.25">
      <c r="A42" s="69"/>
      <c r="B42" s="45" t="s">
        <v>3</v>
      </c>
      <c r="C42" s="46"/>
      <c r="D42" s="46" t="str">
        <f t="shared" ref="D42" si="306">IF(C42&lt;&gt;"","Hayır","")</f>
        <v/>
      </c>
      <c r="E42" s="46"/>
      <c r="F42" s="46" t="str">
        <f t="shared" ref="F42" si="307">IF(E42&lt;&gt;"","Hayır","")</f>
        <v/>
      </c>
      <c r="G42" s="46"/>
      <c r="H42" s="46" t="str">
        <f t="shared" ref="H42" si="308">IF(G42&lt;&gt;"","Hayır","")</f>
        <v/>
      </c>
      <c r="I42" s="46"/>
      <c r="J42" s="46" t="str">
        <f t="shared" ref="J42" si="309">IF(I42&lt;&gt;"","Hayır","")</f>
        <v/>
      </c>
      <c r="K42" s="46"/>
      <c r="L42" s="46" t="str">
        <f t="shared" ref="L42" si="310">IF(K42&lt;&gt;"","Hayır","")</f>
        <v/>
      </c>
      <c r="M42" s="46"/>
      <c r="N42" s="46" t="str">
        <f t="shared" ref="N42" si="311">IF(M42&lt;&gt;"","Hayır","")</f>
        <v/>
      </c>
      <c r="O42" s="46"/>
      <c r="P42" s="46" t="str">
        <f t="shared" ref="P42" si="312">IF(O42&lt;&gt;"","Hayır","")</f>
        <v/>
      </c>
      <c r="Q42" s="46"/>
      <c r="R42" s="46" t="str">
        <f t="shared" ref="R42" si="313">IF(Q42&lt;&gt;"","Hayır","")</f>
        <v/>
      </c>
      <c r="S42" s="46"/>
      <c r="T42" s="46" t="str">
        <f t="shared" ref="T42" si="314">IF(S42&lt;&gt;"","Hayır","")</f>
        <v/>
      </c>
    </row>
    <row r="43" spans="1:20" x14ac:dyDescent="0.25">
      <c r="A43" s="69"/>
      <c r="B43" s="45" t="s">
        <v>4</v>
      </c>
      <c r="C43" s="46"/>
      <c r="D43" s="46" t="str">
        <f t="shared" ref="D43" si="315">IF(C43&lt;&gt;"","Kısmen","")</f>
        <v/>
      </c>
      <c r="E43" s="46"/>
      <c r="F43" s="46" t="str">
        <f t="shared" ref="F43" si="316">IF(E43&lt;&gt;"","Kısmen","")</f>
        <v/>
      </c>
      <c r="G43" s="46"/>
      <c r="H43" s="46" t="str">
        <f t="shared" ref="H43" si="317">IF(G43&lt;&gt;"","Kısmen","")</f>
        <v/>
      </c>
      <c r="I43" s="46"/>
      <c r="J43" s="46" t="str">
        <f t="shared" ref="J43" si="318">IF(I43&lt;&gt;"","Kısmen","")</f>
        <v/>
      </c>
      <c r="K43" s="46"/>
      <c r="L43" s="46" t="str">
        <f t="shared" ref="L43" si="319">IF(K43&lt;&gt;"","Kısmen","")</f>
        <v/>
      </c>
      <c r="M43" s="46"/>
      <c r="N43" s="46" t="str">
        <f t="shared" ref="N43" si="320">IF(M43&lt;&gt;"","Kısmen","")</f>
        <v/>
      </c>
      <c r="O43" s="46"/>
      <c r="P43" s="46" t="str">
        <f t="shared" ref="P43" si="321">IF(O43&lt;&gt;"","Kısmen","")</f>
        <v/>
      </c>
      <c r="Q43" s="46"/>
      <c r="R43" s="46" t="str">
        <f t="shared" ref="R43" si="322">IF(Q43&lt;&gt;"","Kısmen","")</f>
        <v/>
      </c>
      <c r="S43" s="46"/>
      <c r="T43" s="46" t="str">
        <f t="shared" ref="T43" si="323">IF(S43&lt;&gt;"","Kısmen","")</f>
        <v/>
      </c>
    </row>
    <row r="44" spans="1:20" x14ac:dyDescent="0.25">
      <c r="A44" s="68">
        <v>14</v>
      </c>
      <c r="B44" s="48" t="s">
        <v>2</v>
      </c>
      <c r="C44" s="47"/>
      <c r="D44" s="46" t="str">
        <f t="shared" ref="D44" si="324">IF(C44&lt;&gt;"","Evet","")</f>
        <v/>
      </c>
      <c r="E44" s="47"/>
      <c r="F44" s="46" t="str">
        <f t="shared" ref="F44" si="325">IF(E44&lt;&gt;"","Evet","")</f>
        <v/>
      </c>
      <c r="G44" s="47"/>
      <c r="H44" s="46" t="str">
        <f t="shared" ref="H44" si="326">IF(G44&lt;&gt;"","Evet","")</f>
        <v/>
      </c>
      <c r="I44" s="47"/>
      <c r="J44" s="46" t="str">
        <f t="shared" ref="J44" si="327">IF(I44&lt;&gt;"","Evet","")</f>
        <v/>
      </c>
      <c r="K44" s="47"/>
      <c r="L44" s="46" t="str">
        <f t="shared" ref="L44" si="328">IF(K44&lt;&gt;"","Evet","")</f>
        <v/>
      </c>
      <c r="M44" s="47"/>
      <c r="N44" s="46" t="str">
        <f t="shared" ref="N44" si="329">IF(M44&lt;&gt;"","Evet","")</f>
        <v/>
      </c>
      <c r="O44" s="47"/>
      <c r="P44" s="46" t="str">
        <f t="shared" ref="P44" si="330">IF(O44&lt;&gt;"","Evet","")</f>
        <v/>
      </c>
      <c r="Q44" s="47"/>
      <c r="R44" s="46" t="str">
        <f t="shared" ref="R44" si="331">IF(Q44&lt;&gt;"","Evet","")</f>
        <v/>
      </c>
      <c r="S44" s="47"/>
      <c r="T44" s="46" t="str">
        <f t="shared" ref="T44" si="332">IF(S44&lt;&gt;"","Evet","")</f>
        <v/>
      </c>
    </row>
    <row r="45" spans="1:20" x14ac:dyDescent="0.25">
      <c r="A45" s="68"/>
      <c r="B45" s="48" t="s">
        <v>3</v>
      </c>
      <c r="C45" s="47"/>
      <c r="D45" s="46" t="str">
        <f t="shared" ref="D45" si="333">IF(C45&lt;&gt;"","Hayır","")</f>
        <v/>
      </c>
      <c r="E45" s="47"/>
      <c r="F45" s="46" t="str">
        <f t="shared" ref="F45" si="334">IF(E45&lt;&gt;"","Hayır","")</f>
        <v/>
      </c>
      <c r="G45" s="47"/>
      <c r="H45" s="46" t="str">
        <f t="shared" ref="H45" si="335">IF(G45&lt;&gt;"","Hayır","")</f>
        <v/>
      </c>
      <c r="I45" s="47"/>
      <c r="J45" s="46" t="str">
        <f t="shared" ref="J45" si="336">IF(I45&lt;&gt;"","Hayır","")</f>
        <v/>
      </c>
      <c r="K45" s="47"/>
      <c r="L45" s="46" t="str">
        <f t="shared" ref="L45" si="337">IF(K45&lt;&gt;"","Hayır","")</f>
        <v/>
      </c>
      <c r="M45" s="47"/>
      <c r="N45" s="46" t="str">
        <f t="shared" ref="N45" si="338">IF(M45&lt;&gt;"","Hayır","")</f>
        <v/>
      </c>
      <c r="O45" s="47"/>
      <c r="P45" s="46" t="str">
        <f t="shared" ref="P45" si="339">IF(O45&lt;&gt;"","Hayır","")</f>
        <v/>
      </c>
      <c r="Q45" s="47"/>
      <c r="R45" s="46" t="str">
        <f t="shared" ref="R45" si="340">IF(Q45&lt;&gt;"","Hayır","")</f>
        <v/>
      </c>
      <c r="S45" s="47"/>
      <c r="T45" s="46" t="str">
        <f t="shared" ref="T45" si="341">IF(S45&lt;&gt;"","Hayır","")</f>
        <v/>
      </c>
    </row>
    <row r="46" spans="1:20" x14ac:dyDescent="0.25">
      <c r="A46" s="68"/>
      <c r="B46" s="48" t="s">
        <v>4</v>
      </c>
      <c r="C46" s="47"/>
      <c r="D46" s="46" t="str">
        <f t="shared" ref="D46" si="342">IF(C46&lt;&gt;"","Kısmen","")</f>
        <v/>
      </c>
      <c r="E46" s="47"/>
      <c r="F46" s="46" t="str">
        <f t="shared" ref="F46" si="343">IF(E46&lt;&gt;"","Kısmen","")</f>
        <v/>
      </c>
      <c r="G46" s="47"/>
      <c r="H46" s="46" t="str">
        <f t="shared" ref="H46" si="344">IF(G46&lt;&gt;"","Kısmen","")</f>
        <v/>
      </c>
      <c r="I46" s="47"/>
      <c r="J46" s="46" t="str">
        <f t="shared" ref="J46" si="345">IF(I46&lt;&gt;"","Kısmen","")</f>
        <v/>
      </c>
      <c r="K46" s="47"/>
      <c r="L46" s="46" t="str">
        <f t="shared" ref="L46" si="346">IF(K46&lt;&gt;"","Kısmen","")</f>
        <v/>
      </c>
      <c r="M46" s="47"/>
      <c r="N46" s="46" t="str">
        <f t="shared" ref="N46" si="347">IF(M46&lt;&gt;"","Kısmen","")</f>
        <v/>
      </c>
      <c r="O46" s="47"/>
      <c r="P46" s="46" t="str">
        <f t="shared" ref="P46" si="348">IF(O46&lt;&gt;"","Kısmen","")</f>
        <v/>
      </c>
      <c r="Q46" s="47"/>
      <c r="R46" s="46" t="str">
        <f t="shared" ref="R46" si="349">IF(Q46&lt;&gt;"","Kısmen","")</f>
        <v/>
      </c>
      <c r="S46" s="47"/>
      <c r="T46" s="46" t="str">
        <f t="shared" ref="T46" si="350">IF(S46&lt;&gt;"","Kısmen","")</f>
        <v/>
      </c>
    </row>
    <row r="47" spans="1:20" x14ac:dyDescent="0.25">
      <c r="A47" s="69">
        <v>15</v>
      </c>
      <c r="B47" s="45" t="s">
        <v>2</v>
      </c>
      <c r="C47" s="46"/>
      <c r="D47" s="46" t="str">
        <f t="shared" ref="D47" si="351">IF(C47&lt;&gt;"","Evet","")</f>
        <v/>
      </c>
      <c r="E47" s="46"/>
      <c r="F47" s="46" t="str">
        <f t="shared" ref="F47" si="352">IF(E47&lt;&gt;"","Evet","")</f>
        <v/>
      </c>
      <c r="G47" s="46"/>
      <c r="H47" s="46" t="str">
        <f t="shared" ref="H47" si="353">IF(G47&lt;&gt;"","Evet","")</f>
        <v/>
      </c>
      <c r="I47" s="46"/>
      <c r="J47" s="46" t="str">
        <f t="shared" ref="J47" si="354">IF(I47&lt;&gt;"","Evet","")</f>
        <v/>
      </c>
      <c r="K47" s="46"/>
      <c r="L47" s="46" t="str">
        <f t="shared" ref="L47" si="355">IF(K47&lt;&gt;"","Evet","")</f>
        <v/>
      </c>
      <c r="M47" s="46"/>
      <c r="N47" s="46" t="str">
        <f t="shared" ref="N47" si="356">IF(M47&lt;&gt;"","Evet","")</f>
        <v/>
      </c>
      <c r="O47" s="46"/>
      <c r="P47" s="46" t="str">
        <f t="shared" ref="P47" si="357">IF(O47&lt;&gt;"","Evet","")</f>
        <v/>
      </c>
      <c r="Q47" s="46"/>
      <c r="R47" s="46" t="str">
        <f t="shared" ref="R47" si="358">IF(Q47&lt;&gt;"","Evet","")</f>
        <v/>
      </c>
      <c r="S47" s="46"/>
      <c r="T47" s="46" t="str">
        <f t="shared" ref="T47" si="359">IF(S47&lt;&gt;"","Evet","")</f>
        <v/>
      </c>
    </row>
    <row r="48" spans="1:20" x14ac:dyDescent="0.25">
      <c r="A48" s="69"/>
      <c r="B48" s="45" t="s">
        <v>3</v>
      </c>
      <c r="C48" s="46"/>
      <c r="D48" s="46" t="str">
        <f t="shared" ref="D48" si="360">IF(C48&lt;&gt;"","Hayır","")</f>
        <v/>
      </c>
      <c r="E48" s="46"/>
      <c r="F48" s="46" t="str">
        <f t="shared" ref="F48" si="361">IF(E48&lt;&gt;"","Hayır","")</f>
        <v/>
      </c>
      <c r="G48" s="46"/>
      <c r="H48" s="46" t="str">
        <f t="shared" ref="H48" si="362">IF(G48&lt;&gt;"","Hayır","")</f>
        <v/>
      </c>
      <c r="I48" s="46"/>
      <c r="J48" s="46" t="str">
        <f t="shared" ref="J48" si="363">IF(I48&lt;&gt;"","Hayır","")</f>
        <v/>
      </c>
      <c r="K48" s="46"/>
      <c r="L48" s="46" t="str">
        <f t="shared" ref="L48" si="364">IF(K48&lt;&gt;"","Hayır","")</f>
        <v/>
      </c>
      <c r="M48" s="46"/>
      <c r="N48" s="46" t="str">
        <f t="shared" ref="N48" si="365">IF(M48&lt;&gt;"","Hayır","")</f>
        <v/>
      </c>
      <c r="O48" s="46"/>
      <c r="P48" s="46" t="str">
        <f t="shared" ref="P48" si="366">IF(O48&lt;&gt;"","Hayır","")</f>
        <v/>
      </c>
      <c r="Q48" s="46"/>
      <c r="R48" s="46" t="str">
        <f t="shared" ref="R48" si="367">IF(Q48&lt;&gt;"","Hayır","")</f>
        <v/>
      </c>
      <c r="S48" s="46"/>
      <c r="T48" s="46" t="str">
        <f t="shared" ref="T48" si="368">IF(S48&lt;&gt;"","Hayır","")</f>
        <v/>
      </c>
    </row>
    <row r="49" spans="1:20" x14ac:dyDescent="0.25">
      <c r="A49" s="69"/>
      <c r="B49" s="45" t="s">
        <v>4</v>
      </c>
      <c r="C49" s="46"/>
      <c r="D49" s="46" t="str">
        <f t="shared" ref="D49" si="369">IF(C49&lt;&gt;"","Kısmen","")</f>
        <v/>
      </c>
      <c r="E49" s="46"/>
      <c r="F49" s="46" t="str">
        <f t="shared" ref="F49" si="370">IF(E49&lt;&gt;"","Kısmen","")</f>
        <v/>
      </c>
      <c r="G49" s="46"/>
      <c r="H49" s="46" t="str">
        <f t="shared" ref="H49" si="371">IF(G49&lt;&gt;"","Kısmen","")</f>
        <v/>
      </c>
      <c r="I49" s="46"/>
      <c r="J49" s="46" t="str">
        <f t="shared" ref="J49" si="372">IF(I49&lt;&gt;"","Kısmen","")</f>
        <v/>
      </c>
      <c r="K49" s="46"/>
      <c r="L49" s="46" t="str">
        <f t="shared" ref="L49" si="373">IF(K49&lt;&gt;"","Kısmen","")</f>
        <v/>
      </c>
      <c r="M49" s="46"/>
      <c r="N49" s="46" t="str">
        <f t="shared" ref="N49" si="374">IF(M49&lt;&gt;"","Kısmen","")</f>
        <v/>
      </c>
      <c r="O49" s="46"/>
      <c r="P49" s="46" t="str">
        <f t="shared" ref="P49" si="375">IF(O49&lt;&gt;"","Kısmen","")</f>
        <v/>
      </c>
      <c r="Q49" s="46"/>
      <c r="R49" s="46" t="str">
        <f t="shared" ref="R49" si="376">IF(Q49&lt;&gt;"","Kısmen","")</f>
        <v/>
      </c>
      <c r="S49" s="46"/>
      <c r="T49" s="46" t="str">
        <f t="shared" ref="T49" si="377">IF(S49&lt;&gt;"","Kısmen","")</f>
        <v/>
      </c>
    </row>
    <row r="50" spans="1:20" x14ac:dyDescent="0.25">
      <c r="A50" s="68">
        <v>16</v>
      </c>
      <c r="B50" s="48" t="s">
        <v>2</v>
      </c>
      <c r="C50" s="47"/>
      <c r="D50" s="46" t="str">
        <f t="shared" ref="D50" si="378">IF(C50&lt;&gt;"","Evet","")</f>
        <v/>
      </c>
      <c r="E50" s="47"/>
      <c r="F50" s="46" t="str">
        <f t="shared" ref="F50" si="379">IF(E50&lt;&gt;"","Evet","")</f>
        <v/>
      </c>
      <c r="G50" s="47"/>
      <c r="H50" s="46" t="str">
        <f t="shared" ref="H50" si="380">IF(G50&lt;&gt;"","Evet","")</f>
        <v/>
      </c>
      <c r="I50" s="47"/>
      <c r="J50" s="46" t="str">
        <f t="shared" ref="J50" si="381">IF(I50&lt;&gt;"","Evet","")</f>
        <v/>
      </c>
      <c r="K50" s="47"/>
      <c r="L50" s="46" t="str">
        <f t="shared" ref="L50" si="382">IF(K50&lt;&gt;"","Evet","")</f>
        <v/>
      </c>
      <c r="M50" s="47"/>
      <c r="N50" s="46" t="str">
        <f t="shared" ref="N50" si="383">IF(M50&lt;&gt;"","Evet","")</f>
        <v/>
      </c>
      <c r="O50" s="47"/>
      <c r="P50" s="46" t="str">
        <f t="shared" ref="P50" si="384">IF(O50&lt;&gt;"","Evet","")</f>
        <v/>
      </c>
      <c r="Q50" s="47"/>
      <c r="R50" s="46" t="str">
        <f t="shared" ref="R50" si="385">IF(Q50&lt;&gt;"","Evet","")</f>
        <v/>
      </c>
      <c r="S50" s="47"/>
      <c r="T50" s="46" t="str">
        <f t="shared" ref="T50" si="386">IF(S50&lt;&gt;"","Evet","")</f>
        <v/>
      </c>
    </row>
    <row r="51" spans="1:20" x14ac:dyDescent="0.25">
      <c r="A51" s="68"/>
      <c r="B51" s="48" t="s">
        <v>3</v>
      </c>
      <c r="C51" s="47"/>
      <c r="D51" s="46" t="str">
        <f t="shared" ref="D51" si="387">IF(C51&lt;&gt;"","Hayır","")</f>
        <v/>
      </c>
      <c r="E51" s="47"/>
      <c r="F51" s="46" t="str">
        <f t="shared" ref="F51" si="388">IF(E51&lt;&gt;"","Hayır","")</f>
        <v/>
      </c>
      <c r="G51" s="47"/>
      <c r="H51" s="46" t="str">
        <f t="shared" ref="H51" si="389">IF(G51&lt;&gt;"","Hayır","")</f>
        <v/>
      </c>
      <c r="I51" s="47"/>
      <c r="J51" s="46" t="str">
        <f t="shared" ref="J51" si="390">IF(I51&lt;&gt;"","Hayır","")</f>
        <v/>
      </c>
      <c r="K51" s="47"/>
      <c r="L51" s="46" t="str">
        <f t="shared" ref="L51" si="391">IF(K51&lt;&gt;"","Hayır","")</f>
        <v/>
      </c>
      <c r="M51" s="47"/>
      <c r="N51" s="46" t="str">
        <f t="shared" ref="N51" si="392">IF(M51&lt;&gt;"","Hayır","")</f>
        <v/>
      </c>
      <c r="O51" s="47"/>
      <c r="P51" s="46" t="str">
        <f t="shared" ref="P51" si="393">IF(O51&lt;&gt;"","Hayır","")</f>
        <v/>
      </c>
      <c r="Q51" s="47"/>
      <c r="R51" s="46" t="str">
        <f t="shared" ref="R51" si="394">IF(Q51&lt;&gt;"","Hayır","")</f>
        <v/>
      </c>
      <c r="S51" s="47"/>
      <c r="T51" s="46" t="str">
        <f t="shared" ref="T51" si="395">IF(S51&lt;&gt;"","Hayır","")</f>
        <v/>
      </c>
    </row>
    <row r="52" spans="1:20" x14ac:dyDescent="0.25">
      <c r="A52" s="68"/>
      <c r="B52" s="48" t="s">
        <v>4</v>
      </c>
      <c r="C52" s="47"/>
      <c r="D52" s="46" t="str">
        <f t="shared" ref="D52" si="396">IF(C52&lt;&gt;"","Kısmen","")</f>
        <v/>
      </c>
      <c r="E52" s="47"/>
      <c r="F52" s="46" t="str">
        <f t="shared" ref="F52" si="397">IF(E52&lt;&gt;"","Kısmen","")</f>
        <v/>
      </c>
      <c r="G52" s="47"/>
      <c r="H52" s="46" t="str">
        <f t="shared" ref="H52" si="398">IF(G52&lt;&gt;"","Kısmen","")</f>
        <v/>
      </c>
      <c r="I52" s="47"/>
      <c r="J52" s="46" t="str">
        <f t="shared" ref="J52" si="399">IF(I52&lt;&gt;"","Kısmen","")</f>
        <v/>
      </c>
      <c r="K52" s="47"/>
      <c r="L52" s="46" t="str">
        <f t="shared" ref="L52" si="400">IF(K52&lt;&gt;"","Kısmen","")</f>
        <v/>
      </c>
      <c r="M52" s="47"/>
      <c r="N52" s="46" t="str">
        <f t="shared" ref="N52" si="401">IF(M52&lt;&gt;"","Kısmen","")</f>
        <v/>
      </c>
      <c r="O52" s="47"/>
      <c r="P52" s="46" t="str">
        <f t="shared" ref="P52" si="402">IF(O52&lt;&gt;"","Kısmen","")</f>
        <v/>
      </c>
      <c r="Q52" s="47"/>
      <c r="R52" s="46" t="str">
        <f t="shared" ref="R52" si="403">IF(Q52&lt;&gt;"","Kısmen","")</f>
        <v/>
      </c>
      <c r="S52" s="47"/>
      <c r="T52" s="46" t="str">
        <f t="shared" ref="T52" si="404">IF(S52&lt;&gt;"","Kısmen","")</f>
        <v/>
      </c>
    </row>
    <row r="53" spans="1:20" x14ac:dyDescent="0.25">
      <c r="A53" s="69">
        <v>17</v>
      </c>
      <c r="B53" s="45" t="s">
        <v>2</v>
      </c>
      <c r="C53" s="46"/>
      <c r="D53" s="46" t="str">
        <f t="shared" ref="D53" si="405">IF(C53&lt;&gt;"","Evet","")</f>
        <v/>
      </c>
      <c r="E53" s="46"/>
      <c r="F53" s="46" t="str">
        <f t="shared" ref="F53" si="406">IF(E53&lt;&gt;"","Evet","")</f>
        <v/>
      </c>
      <c r="G53" s="46"/>
      <c r="H53" s="46" t="str">
        <f t="shared" ref="H53" si="407">IF(G53&lt;&gt;"","Evet","")</f>
        <v/>
      </c>
      <c r="I53" s="46"/>
      <c r="J53" s="46" t="str">
        <f t="shared" ref="J53" si="408">IF(I53&lt;&gt;"","Evet","")</f>
        <v/>
      </c>
      <c r="K53" s="46"/>
      <c r="L53" s="46" t="str">
        <f t="shared" ref="L53" si="409">IF(K53&lt;&gt;"","Evet","")</f>
        <v/>
      </c>
      <c r="M53" s="46"/>
      <c r="N53" s="46" t="str">
        <f t="shared" ref="N53" si="410">IF(M53&lt;&gt;"","Evet","")</f>
        <v/>
      </c>
      <c r="O53" s="46"/>
      <c r="P53" s="46" t="str">
        <f t="shared" ref="P53" si="411">IF(O53&lt;&gt;"","Evet","")</f>
        <v/>
      </c>
      <c r="Q53" s="46"/>
      <c r="R53" s="46" t="str">
        <f t="shared" ref="R53" si="412">IF(Q53&lt;&gt;"","Evet","")</f>
        <v/>
      </c>
      <c r="S53" s="46"/>
      <c r="T53" s="46" t="str">
        <f t="shared" ref="T53" si="413">IF(S53&lt;&gt;"","Evet","")</f>
        <v/>
      </c>
    </row>
    <row r="54" spans="1:20" x14ac:dyDescent="0.25">
      <c r="A54" s="69"/>
      <c r="B54" s="45" t="s">
        <v>3</v>
      </c>
      <c r="C54" s="46"/>
      <c r="D54" s="46" t="str">
        <f t="shared" ref="D54" si="414">IF(C54&lt;&gt;"","Hayır","")</f>
        <v/>
      </c>
      <c r="E54" s="46"/>
      <c r="F54" s="46" t="str">
        <f t="shared" ref="F54" si="415">IF(E54&lt;&gt;"","Hayır","")</f>
        <v/>
      </c>
      <c r="G54" s="46"/>
      <c r="H54" s="46" t="str">
        <f t="shared" ref="H54" si="416">IF(G54&lt;&gt;"","Hayır","")</f>
        <v/>
      </c>
      <c r="I54" s="46"/>
      <c r="J54" s="46" t="str">
        <f t="shared" ref="J54" si="417">IF(I54&lt;&gt;"","Hayır","")</f>
        <v/>
      </c>
      <c r="K54" s="46"/>
      <c r="L54" s="46" t="str">
        <f t="shared" ref="L54" si="418">IF(K54&lt;&gt;"","Hayır","")</f>
        <v/>
      </c>
      <c r="M54" s="46"/>
      <c r="N54" s="46" t="str">
        <f t="shared" ref="N54" si="419">IF(M54&lt;&gt;"","Hayır","")</f>
        <v/>
      </c>
      <c r="O54" s="46"/>
      <c r="P54" s="46" t="str">
        <f t="shared" ref="P54" si="420">IF(O54&lt;&gt;"","Hayır","")</f>
        <v/>
      </c>
      <c r="Q54" s="46"/>
      <c r="R54" s="46" t="str">
        <f t="shared" ref="R54" si="421">IF(Q54&lt;&gt;"","Hayır","")</f>
        <v/>
      </c>
      <c r="S54" s="46"/>
      <c r="T54" s="46" t="str">
        <f t="shared" ref="T54" si="422">IF(S54&lt;&gt;"","Hayır","")</f>
        <v/>
      </c>
    </row>
    <row r="55" spans="1:20" x14ac:dyDescent="0.25">
      <c r="A55" s="69"/>
      <c r="B55" s="45" t="s">
        <v>4</v>
      </c>
      <c r="C55" s="46"/>
      <c r="D55" s="46" t="str">
        <f t="shared" ref="D55" si="423">IF(C55&lt;&gt;"","Kısmen","")</f>
        <v/>
      </c>
      <c r="E55" s="46"/>
      <c r="F55" s="46" t="str">
        <f t="shared" ref="F55" si="424">IF(E55&lt;&gt;"","Kısmen","")</f>
        <v/>
      </c>
      <c r="G55" s="46"/>
      <c r="H55" s="46" t="str">
        <f t="shared" ref="H55" si="425">IF(G55&lt;&gt;"","Kısmen","")</f>
        <v/>
      </c>
      <c r="I55" s="46"/>
      <c r="J55" s="46" t="str">
        <f t="shared" ref="J55" si="426">IF(I55&lt;&gt;"","Kısmen","")</f>
        <v/>
      </c>
      <c r="K55" s="46"/>
      <c r="L55" s="46" t="str">
        <f t="shared" ref="L55" si="427">IF(K55&lt;&gt;"","Kısmen","")</f>
        <v/>
      </c>
      <c r="M55" s="46"/>
      <c r="N55" s="46" t="str">
        <f t="shared" ref="N55" si="428">IF(M55&lt;&gt;"","Kısmen","")</f>
        <v/>
      </c>
      <c r="O55" s="46"/>
      <c r="P55" s="46" t="str">
        <f t="shared" ref="P55" si="429">IF(O55&lt;&gt;"","Kısmen","")</f>
        <v/>
      </c>
      <c r="Q55" s="46"/>
      <c r="R55" s="46" t="str">
        <f t="shared" ref="R55" si="430">IF(Q55&lt;&gt;"","Kısmen","")</f>
        <v/>
      </c>
      <c r="S55" s="46"/>
      <c r="T55" s="46" t="str">
        <f t="shared" ref="T55" si="431">IF(S55&lt;&gt;"","Kısmen","")</f>
        <v/>
      </c>
    </row>
    <row r="56" spans="1:20" x14ac:dyDescent="0.25">
      <c r="A56" s="70" t="s">
        <v>32</v>
      </c>
      <c r="B56" s="51" t="s">
        <v>2</v>
      </c>
      <c r="C56" s="43">
        <f>COUNTIF(D5:D55,"Evet")</f>
        <v>0</v>
      </c>
      <c r="D56" s="43"/>
      <c r="E56" s="43">
        <f>COUNTIF(F5:F55,"Evet")</f>
        <v>0</v>
      </c>
      <c r="F56" s="43"/>
      <c r="G56" s="43">
        <f>COUNTIF(H5:H55,"Evet")</f>
        <v>0</v>
      </c>
      <c r="H56" s="43"/>
      <c r="I56" s="43">
        <f>COUNTIF(J5:J55,"Evet")</f>
        <v>0</v>
      </c>
      <c r="J56" s="43"/>
      <c r="K56" s="43">
        <f>COUNTIF(L5:L55,"Evet")</f>
        <v>0</v>
      </c>
      <c r="L56" s="43"/>
      <c r="M56" s="43">
        <f>COUNTIF(N5:N55,"Evet")</f>
        <v>0</v>
      </c>
      <c r="N56" s="43"/>
      <c r="O56" s="43">
        <f>COUNTIF(P5:P55,"Evet")</f>
        <v>0</v>
      </c>
      <c r="P56" s="43"/>
      <c r="Q56" s="43">
        <f>COUNTIF(R5:R55,"Evet")</f>
        <v>0</v>
      </c>
      <c r="R56" s="43"/>
      <c r="S56" s="43">
        <f>COUNTIF(T5:T55,"Evet")</f>
        <v>0</v>
      </c>
      <c r="T56" s="43"/>
    </row>
    <row r="57" spans="1:20" x14ac:dyDescent="0.25">
      <c r="A57" s="70"/>
      <c r="B57" s="51" t="s">
        <v>3</v>
      </c>
      <c r="C57" s="43">
        <f>COUNTIF(D5:D55,"Hayır")</f>
        <v>0</v>
      </c>
      <c r="D57" s="43"/>
      <c r="E57" s="43">
        <f>COUNTIF(F5:F55,"Hayır")</f>
        <v>0</v>
      </c>
      <c r="F57" s="43"/>
      <c r="G57" s="43">
        <f>COUNTIF(H5:H55,"Hayır")</f>
        <v>0</v>
      </c>
      <c r="H57" s="43"/>
      <c r="I57" s="43">
        <f>COUNTIF(J5:J55,"Hayır")</f>
        <v>0</v>
      </c>
      <c r="J57" s="43"/>
      <c r="K57" s="43">
        <f>COUNTIF(L5:L55,"Hayır")</f>
        <v>0</v>
      </c>
      <c r="L57" s="43"/>
      <c r="M57" s="43">
        <f>COUNTIF(N5:N55,"Hayır")</f>
        <v>0</v>
      </c>
      <c r="N57" s="43"/>
      <c r="O57" s="43">
        <f>COUNTIF(P5:P55,"Hayır")</f>
        <v>0</v>
      </c>
      <c r="P57" s="43"/>
      <c r="Q57" s="43">
        <f>COUNTIF(R5:R55,"Hayır")</f>
        <v>0</v>
      </c>
      <c r="R57" s="43"/>
      <c r="S57" s="43">
        <f>COUNTIF(T5:T55,"Hayır")</f>
        <v>0</v>
      </c>
      <c r="T57" s="43"/>
    </row>
    <row r="58" spans="1:20" x14ac:dyDescent="0.25">
      <c r="A58" s="70"/>
      <c r="B58" s="51" t="s">
        <v>4</v>
      </c>
      <c r="C58" s="43">
        <f>COUNTIF(D5:D55,"Kısmen")</f>
        <v>0</v>
      </c>
      <c r="D58" s="43"/>
      <c r="E58" s="43">
        <f>COUNTIF(F5:F55,"Kısmen")</f>
        <v>0</v>
      </c>
      <c r="F58" s="43"/>
      <c r="G58" s="43">
        <f>COUNTIF(H5:H55,"Kısmen")</f>
        <v>0</v>
      </c>
      <c r="H58" s="43"/>
      <c r="I58" s="43">
        <f>COUNTIF(J5:J55,"Kısmen")</f>
        <v>0</v>
      </c>
      <c r="J58" s="43"/>
      <c r="K58" s="43">
        <f>COUNTIF(L5:L55,"Kısmen")</f>
        <v>0</v>
      </c>
      <c r="L58" s="43"/>
      <c r="M58" s="43">
        <f>COUNTIF(N5:N55,"Kısmen")</f>
        <v>0</v>
      </c>
      <c r="N58" s="43"/>
      <c r="O58" s="43">
        <f>COUNTIF(P5:P55,"Kısmen")</f>
        <v>0</v>
      </c>
      <c r="P58" s="43"/>
      <c r="Q58" s="43">
        <f>COUNTIF(R5:R55,"Kısmen")</f>
        <v>0</v>
      </c>
      <c r="R58" s="43"/>
      <c r="S58" s="43">
        <f>COUNTIF(T5:T55,"Kısmen")</f>
        <v>0</v>
      </c>
      <c r="T58" s="43"/>
    </row>
  </sheetData>
  <autoFilter ref="A4:U58"/>
  <mergeCells count="18">
    <mergeCell ref="A56:A58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20:A22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201D49F58544ABF55037D3D28F43A" ma:contentTypeVersion="2" ma:contentTypeDescription="Create a new document." ma:contentTypeScope="" ma:versionID="c53c1a8c2167e67e9a7733b0cb46bc50">
  <xsd:schema xmlns:xsd="http://www.w3.org/2001/XMLSchema" xmlns:xs="http://www.w3.org/2001/XMLSchema" xmlns:p="http://schemas.microsoft.com/office/2006/metadata/properties" xmlns:ns1="http://schemas.microsoft.com/sharepoint/v3" xmlns:ns2="04ef92f6-9dd8-455a-8e33-ba5abb16863d" targetNamespace="http://schemas.microsoft.com/office/2006/metadata/properties" ma:root="true" ma:fieldsID="d8299a6dbb52a799484d0239c4cb92ba" ns1:_="" ns2:_="">
    <xsd:import namespace="http://schemas.microsoft.com/sharepoint/v3"/>
    <xsd:import namespace="04ef92f6-9dd8-455a-8e33-ba5abb1686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f92f6-9dd8-455a-8e33-ba5abb1686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F7146E-F333-4BDF-A8EC-0E24D782E08F}"/>
</file>

<file path=customXml/itemProps2.xml><?xml version="1.0" encoding="utf-8"?>
<ds:datastoreItem xmlns:ds="http://schemas.openxmlformats.org/officeDocument/2006/customXml" ds:itemID="{DD8F08D3-8AEA-4245-8EAD-FED0F1492310}"/>
</file>

<file path=customXml/itemProps3.xml><?xml version="1.0" encoding="utf-8"?>
<ds:datastoreItem xmlns:ds="http://schemas.openxmlformats.org/officeDocument/2006/customXml" ds:itemID="{D7A92DBB-2783-4399-ADC2-42D494F013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bilgi sistemleri </vt:lpstr>
      <vt:lpstr>bilgi sistemleri sorular</vt:lpstr>
      <vt:lpstr>anket </vt:lpstr>
      <vt:lpstr>'bilgi sistemleri '!Yazdırma_Alanı</vt:lpstr>
      <vt:lpstr>'bilgi sistemleri sorular'!Yazdırma_Alanı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Anket Sonuçları</dc:title>
  <dc:creator>Tülay ÇECE</dc:creator>
  <cp:lastModifiedBy>Filiz ÖZDEMİR</cp:lastModifiedBy>
  <cp:lastPrinted>2016-10-14T11:27:17Z</cp:lastPrinted>
  <dcterms:created xsi:type="dcterms:W3CDTF">2016-04-12T11:42:30Z</dcterms:created>
  <dcterms:modified xsi:type="dcterms:W3CDTF">2016-12-09T12:23:33Z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0x0101001E1201D49F58544ABF55037D3D28F43A</vt:lpwstr>
  </property>
</Properties>
</file>